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'Расходы'!$A$5:$E$48</definedName>
    <definedName name="_xlnm.Print_Titles" localSheetId="0">'Доходы'!$5:$6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'Доходы'!$A$1:$G$24</definedName>
    <definedName name="_xlnm.Print_Area" localSheetId="2">'Источники'!$A$1:$G$12</definedName>
    <definedName name="_xlnm.Print_Area" localSheetId="1">'Расходы'!$A$1:$G$51</definedName>
  </definedNames>
  <calcPr fullCalcOnLoad="1"/>
</workbook>
</file>

<file path=xl/sharedStrings.xml><?xml version="1.0" encoding="utf-8"?>
<sst xmlns="http://schemas.openxmlformats.org/spreadsheetml/2006/main" count="164" uniqueCount="143">
  <si>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</si>
  <si>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</si>
  <si>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</si>
  <si>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</si>
  <si>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</si>
  <si>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</si>
  <si>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</si>
  <si>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</si>
  <si>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</si>
  <si>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</si>
  <si>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</si>
  <si>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</si>
  <si>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</si>
  <si>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</si>
  <si>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</si>
  <si>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</si>
  <si>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</si>
  <si>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</si>
  <si>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</si>
  <si>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</si>
  <si>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</si>
  <si>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</si>
  <si>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</si>
  <si>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</si>
  <si>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</si>
  <si>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</si>
  <si>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</si>
  <si>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</si>
  <si>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</si>
  <si>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</si>
  <si>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</si>
  <si>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</si>
  <si>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</si>
  <si>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</si>
  <si>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</si>
  <si>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</si>
  <si>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</si>
  <si>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</si>
  <si>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</si>
  <si>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</si>
  <si>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</si>
  <si>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</si>
  <si>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</si>
  <si>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</si>
  <si>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</si>
  <si>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</si>
  <si>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</si>
  <si>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</si>
  <si>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</si>
  <si>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</si>
  <si>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</si>
  <si>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Социальное обеспечение и иные выплаты населению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</si>
  <si>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</si>
  <si>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</si>
  <si>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</si>
  <si>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</si>
  <si>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</si>
  <si>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</si>
  <si>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</si>
  <si>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</si>
  <si>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</si>
  <si>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</si>
  <si>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</si>
  <si>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</si>
  <si>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</si>
  <si>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</si>
  <si>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</si>
  <si>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</si>
  <si>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</si>
  <si>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</si>
  <si>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</si>
  <si>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</si>
  <si>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</si>
  <si>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</si>
  <si>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</si>
  <si>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</si>
  <si>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</si>
  <si>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</si>
  <si>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</si>
  <si>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</si>
  <si>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</si>
  <si>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</si>
  <si>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</si>
  <si>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</si>
  <si>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</si>
  <si>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</si>
  <si>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</si>
  <si>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</si>
  <si>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</si>
  <si>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</si>
  <si>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</si>
  <si>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</si>
  <si>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</si>
  <si>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</si>
  <si>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</si>
  <si>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</si>
  <si>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</si>
  <si>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</si>
  <si>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</si>
  <si>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</si>
  <si>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</si>
  <si>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</si>
  <si>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</si>
  <si>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</si>
  <si>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</si>
  <si>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</si>
  <si>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000 1004 0000000000 300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</si>
  <si>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</si>
  <si>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</si>
  <si>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</si>
  <si>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</si>
  <si>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</si>
  <si>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</si>
  <si>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</si>
  <si>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</si>
  <si>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</si>
  <si>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</si>
  <si>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</si>
  <si>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</si>
  <si>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</si>
  <si>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</si>
  <si>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</si>
  <si>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</si>
  <si>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</si>
  <si>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</si>
  <si>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</si>
  <si>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</si>
  <si>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</si>
  <si>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</si>
  <si>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</si>
  <si>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</si>
  <si>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</si>
  <si>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</si>
  <si>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/>
  </si>
  <si>
    <t>% исполнения</t>
  </si>
  <si>
    <t>Аналитические данные об исполнении бюджета МО МР "Печора"</t>
  </si>
  <si>
    <t>за I квартал 2017 года в сравнении с I кварталом 2016 года</t>
  </si>
  <si>
    <r>
      <t xml:space="preserve">Исполнено на </t>
    </r>
    <r>
      <rPr>
        <b/>
        <sz val="10"/>
        <color indexed="8"/>
        <rFont val="Arial"/>
        <family val="2"/>
      </rPr>
      <t>01.04.2016 г</t>
    </r>
  </si>
  <si>
    <t>Гр.7= гр.4 / гр.6 (%)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</si>
  <si>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01.04.2017</t>
    </r>
  </si>
  <si>
    <r>
      <t xml:space="preserve">Исполнено  на </t>
    </r>
    <r>
      <rPr>
        <b/>
        <sz val="10"/>
        <color indexed="8"/>
        <rFont val="Arial"/>
        <family val="2"/>
      </rPr>
      <t>01.04.2017</t>
    </r>
  </si>
  <si>
    <t xml:space="preserve">  ПРОЧИЕ НЕНАЛОГОВЫЕ ДОХОДЫ</t>
  </si>
  <si>
    <t>000 1170000000 0000 000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</si>
</sst>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0.0%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0">
      <alignment horizontal="center"/>
      <protection/>
    </xf>
    <xf numFmtId="49" fontId="39" fillId="0" borderId="1">
      <alignment horizontal="center" wrapText="1"/>
      <protection/>
    </xf>
    <xf numFmtId="49" fontId="39" fillId="0" borderId="2">
      <alignment horizontal="center" wrapText="1"/>
      <protection/>
    </xf>
    <xf numFmtId="49" fontId="39" fillId="0" borderId="3">
      <alignment horizontal="center"/>
      <protection/>
    </xf>
    <xf numFmtId="49" fontId="39" fillId="0" borderId="4">
      <alignment/>
      <protection/>
    </xf>
    <xf numFmtId="4" fontId="39" fillId="0" borderId="3">
      <alignment horizontal="right"/>
      <protection/>
    </xf>
    <xf numFmtId="4" fontId="39" fillId="0" borderId="1">
      <alignment horizontal="right"/>
      <protection/>
    </xf>
    <xf numFmtId="49" fontId="39" fillId="0" borderId="0">
      <alignment horizontal="right"/>
      <protection/>
    </xf>
    <xf numFmtId="4" fontId="39" fillId="0" borderId="5">
      <alignment horizontal="right"/>
      <protection/>
    </xf>
    <xf numFmtId="49" fontId="39" fillId="0" borderId="6">
      <alignment horizontal="center"/>
      <protection/>
    </xf>
    <xf numFmtId="4" fontId="39" fillId="0" borderId="7">
      <alignment horizontal="right"/>
      <protection/>
    </xf>
    <xf numFmtId="0" fontId="39" fillId="0" borderId="8">
      <alignment horizontal="left" wrapText="1"/>
      <protection/>
    </xf>
    <xf numFmtId="0" fontId="40" fillId="0" borderId="9">
      <alignment horizontal="left" wrapText="1"/>
      <protection/>
    </xf>
    <xf numFmtId="0" fontId="39" fillId="0" borderId="10">
      <alignment horizontal="left" wrapText="1" indent="2"/>
      <protection/>
    </xf>
    <xf numFmtId="0" fontId="38" fillId="0" borderId="11">
      <alignment/>
      <protection/>
    </xf>
    <xf numFmtId="0" fontId="39" fillId="0" borderId="4">
      <alignment/>
      <protection/>
    </xf>
    <xf numFmtId="0" fontId="38" fillId="0" borderId="4">
      <alignment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12">
      <alignment horizontal="left" wrapText="1"/>
      <protection/>
    </xf>
    <xf numFmtId="0" fontId="39" fillId="0" borderId="13">
      <alignment horizontal="left" wrapText="1" indent="1"/>
      <protection/>
    </xf>
    <xf numFmtId="0" fontId="39" fillId="0" borderId="12">
      <alignment horizontal="left" wrapText="1" indent="2"/>
      <protection/>
    </xf>
    <xf numFmtId="0" fontId="38" fillId="20" borderId="14">
      <alignment/>
      <protection/>
    </xf>
    <xf numFmtId="0" fontId="39" fillId="0" borderId="15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6">
      <alignment horizontal="center" wrapText="1"/>
      <protection/>
    </xf>
    <xf numFmtId="49" fontId="39" fillId="0" borderId="16">
      <alignment horizontal="center" shrinkToFit="1"/>
      <protection/>
    </xf>
    <xf numFmtId="49" fontId="39" fillId="0" borderId="3">
      <alignment horizontal="center" shrinkToFit="1"/>
      <protection/>
    </xf>
    <xf numFmtId="0" fontId="39" fillId="0" borderId="17">
      <alignment horizontal="left" wrapText="1"/>
      <protection/>
    </xf>
    <xf numFmtId="0" fontId="39" fillId="0" borderId="8">
      <alignment horizontal="left" wrapText="1" indent="1"/>
      <protection/>
    </xf>
    <xf numFmtId="0" fontId="39" fillId="0" borderId="17">
      <alignment horizontal="left" wrapText="1" indent="2"/>
      <protection/>
    </xf>
    <xf numFmtId="0" fontId="39" fillId="0" borderId="8">
      <alignment horizontal="left" wrapText="1" indent="2"/>
      <protection/>
    </xf>
    <xf numFmtId="0" fontId="38" fillId="0" borderId="18">
      <alignment/>
      <protection/>
    </xf>
    <xf numFmtId="0" fontId="38" fillId="0" borderId="19">
      <alignment/>
      <protection/>
    </xf>
    <xf numFmtId="0" fontId="40" fillId="0" borderId="20">
      <alignment horizontal="center" vertical="center" textRotation="90" wrapText="1"/>
      <protection/>
    </xf>
    <xf numFmtId="0" fontId="40" fillId="0" borderId="11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4">
      <alignment horizontal="center" vertical="center" textRotation="90" wrapText="1"/>
      <protection/>
    </xf>
    <xf numFmtId="0" fontId="40" fillId="0" borderId="11">
      <alignment horizontal="center" vertical="center" textRotation="90"/>
      <protection/>
    </xf>
    <xf numFmtId="0" fontId="40" fillId="0" borderId="4">
      <alignment horizontal="center" vertical="center" textRotation="90"/>
      <protection/>
    </xf>
    <xf numFmtId="0" fontId="40" fillId="0" borderId="20">
      <alignment horizontal="center" vertical="center" textRotation="90"/>
      <protection/>
    </xf>
    <xf numFmtId="0" fontId="40" fillId="0" borderId="21">
      <alignment horizontal="center" vertical="center" textRotation="90"/>
      <protection/>
    </xf>
    <xf numFmtId="0" fontId="41" fillId="0" borderId="4">
      <alignment wrapText="1"/>
      <protection/>
    </xf>
    <xf numFmtId="0" fontId="41" fillId="0" borderId="21">
      <alignment wrapText="1"/>
      <protection/>
    </xf>
    <xf numFmtId="0" fontId="41" fillId="0" borderId="11">
      <alignment wrapText="1"/>
      <protection/>
    </xf>
    <xf numFmtId="0" fontId="39" fillId="0" borderId="21">
      <alignment horizontal="center" vertical="top" wrapText="1"/>
      <protection/>
    </xf>
    <xf numFmtId="0" fontId="40" fillId="0" borderId="22">
      <alignment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 indent="2"/>
      <protection/>
    </xf>
    <xf numFmtId="49" fontId="39" fillId="0" borderId="15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39" fillId="0" borderId="25">
      <alignment horizontal="left" vertical="center" wrapText="1" indent="3"/>
      <protection/>
    </xf>
    <xf numFmtId="0" fontId="42" fillId="0" borderId="22">
      <alignment horizontal="left" vertical="center" wrapText="1"/>
      <protection/>
    </xf>
    <xf numFmtId="49" fontId="39" fillId="0" borderId="11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2">
      <alignment horizontal="left" vertical="center" wrapText="1"/>
      <protection/>
    </xf>
    <xf numFmtId="0" fontId="39" fillId="0" borderId="23">
      <alignment horizontal="left" vertical="center" wrapText="1"/>
      <protection/>
    </xf>
    <xf numFmtId="0" fontId="39" fillId="0" borderId="25">
      <alignment horizontal="left" vertical="center" wrapText="1"/>
      <protection/>
    </xf>
    <xf numFmtId="49" fontId="39" fillId="0" borderId="23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6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0" fontId="40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6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7">
      <alignment horizontal="center" vertical="center"/>
      <protection/>
    </xf>
    <xf numFmtId="0" fontId="39" fillId="0" borderId="29">
      <alignment horizontal="center" vertical="center"/>
      <protection/>
    </xf>
    <xf numFmtId="49" fontId="40" fillId="0" borderId="26">
      <alignment horizontal="center" vertical="center"/>
      <protection/>
    </xf>
    <xf numFmtId="49" fontId="39" fillId="0" borderId="28">
      <alignment horizontal="center" vertical="center"/>
      <protection/>
    </xf>
    <xf numFmtId="49" fontId="39" fillId="0" borderId="16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29">
      <alignment horizontal="center" vertical="center"/>
      <protection/>
    </xf>
    <xf numFmtId="49" fontId="39" fillId="0" borderId="4">
      <alignment horizontal="center"/>
      <protection/>
    </xf>
    <xf numFmtId="0" fontId="39" fillId="0" borderId="11">
      <alignment horizontal="center"/>
      <protection/>
    </xf>
    <xf numFmtId="0" fontId="39" fillId="0" borderId="0">
      <alignment horizontal="center"/>
      <protection/>
    </xf>
    <xf numFmtId="49" fontId="39" fillId="0" borderId="4">
      <alignment/>
      <protection/>
    </xf>
    <xf numFmtId="0" fontId="39" fillId="0" borderId="21">
      <alignment horizontal="center" vertical="top"/>
      <protection/>
    </xf>
    <xf numFmtId="49" fontId="39" fillId="0" borderId="21">
      <alignment horizontal="center" vertical="top" wrapText="1"/>
      <protection/>
    </xf>
    <xf numFmtId="0" fontId="39" fillId="0" borderId="18">
      <alignment/>
      <protection/>
    </xf>
    <xf numFmtId="4" fontId="39" fillId="0" borderId="31">
      <alignment horizontal="right"/>
      <protection/>
    </xf>
    <xf numFmtId="4" fontId="39" fillId="0" borderId="30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0" fontId="39" fillId="0" borderId="11">
      <alignment/>
      <protection/>
    </xf>
    <xf numFmtId="0" fontId="39" fillId="0" borderId="21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1">
      <alignment horizontal="center"/>
      <protection/>
    </xf>
    <xf numFmtId="49" fontId="39" fillId="0" borderId="0">
      <alignment horizontal="left"/>
      <protection/>
    </xf>
    <xf numFmtId="4" fontId="39" fillId="0" borderId="18">
      <alignment horizontal="right"/>
      <protection/>
    </xf>
    <xf numFmtId="0" fontId="39" fillId="0" borderId="21">
      <alignment horizontal="center" vertical="top"/>
      <protection/>
    </xf>
    <xf numFmtId="4" fontId="39" fillId="0" borderId="19">
      <alignment horizontal="right"/>
      <protection/>
    </xf>
    <xf numFmtId="4" fontId="39" fillId="0" borderId="32">
      <alignment horizontal="right"/>
      <protection/>
    </xf>
    <xf numFmtId="0" fontId="39" fillId="0" borderId="19">
      <alignment/>
      <protection/>
    </xf>
    <xf numFmtId="0" fontId="43" fillId="0" borderId="33">
      <alignment/>
      <protection/>
    </xf>
    <xf numFmtId="0" fontId="38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20" borderId="4">
      <alignment/>
      <protection/>
    </xf>
    <xf numFmtId="49" fontId="39" fillId="0" borderId="21">
      <alignment horizontal="center" vertical="center" wrapText="1"/>
      <protection/>
    </xf>
    <xf numFmtId="49" fontId="39" fillId="0" borderId="21">
      <alignment horizontal="center" vertical="center" wrapText="1"/>
      <protection/>
    </xf>
    <xf numFmtId="0" fontId="38" fillId="20" borderId="34">
      <alignment/>
      <protection/>
    </xf>
    <xf numFmtId="0" fontId="39" fillId="0" borderId="35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20" borderId="11">
      <alignment/>
      <protection/>
    </xf>
    <xf numFmtId="0" fontId="45" fillId="0" borderId="0">
      <alignment horizontal="center" wrapText="1"/>
      <protection/>
    </xf>
    <xf numFmtId="0" fontId="46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1">
      <alignment horizontal="left"/>
      <protection/>
    </xf>
    <xf numFmtId="0" fontId="38" fillId="20" borderId="36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27">
      <alignment horizontal="center"/>
      <protection/>
    </xf>
    <xf numFmtId="0" fontId="38" fillId="20" borderId="37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1">
      <alignment/>
      <protection/>
    </xf>
    <xf numFmtId="49" fontId="39" fillId="0" borderId="0">
      <alignment/>
      <protection/>
    </xf>
    <xf numFmtId="49" fontId="39" fillId="0" borderId="1">
      <alignment horizontal="center"/>
      <protection/>
    </xf>
    <xf numFmtId="49" fontId="39" fillId="0" borderId="18">
      <alignment horizontal="center"/>
      <protection/>
    </xf>
    <xf numFmtId="49" fontId="39" fillId="0" borderId="21">
      <alignment horizontal="center"/>
      <protection/>
    </xf>
    <xf numFmtId="49" fontId="39" fillId="0" borderId="21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20" borderId="38">
      <alignment/>
      <protection/>
    </xf>
    <xf numFmtId="4" fontId="39" fillId="0" borderId="21">
      <alignment horizontal="right"/>
      <protection/>
    </xf>
    <xf numFmtId="0" fontId="39" fillId="21" borderId="30">
      <alignment/>
      <protection/>
    </xf>
    <xf numFmtId="0" fontId="39" fillId="21" borderId="0">
      <alignment/>
      <protection/>
    </xf>
    <xf numFmtId="0" fontId="45" fillId="0" borderId="0">
      <alignment horizontal="center" wrapText="1"/>
      <protection/>
    </xf>
    <xf numFmtId="0" fontId="47" fillId="0" borderId="39">
      <alignment/>
      <protection/>
    </xf>
    <xf numFmtId="49" fontId="48" fillId="0" borderId="40">
      <alignment horizontal="right"/>
      <protection/>
    </xf>
    <xf numFmtId="0" fontId="39" fillId="0" borderId="40">
      <alignment horizontal="right"/>
      <protection/>
    </xf>
    <xf numFmtId="0" fontId="47" fillId="0" borderId="4">
      <alignment/>
      <protection/>
    </xf>
    <xf numFmtId="0" fontId="39" fillId="0" borderId="31">
      <alignment horizontal="center"/>
      <protection/>
    </xf>
    <xf numFmtId="49" fontId="38" fillId="0" borderId="41">
      <alignment horizontal="center"/>
      <protection/>
    </xf>
    <xf numFmtId="172" fontId="39" fillId="0" borderId="9">
      <alignment horizontal="center"/>
      <protection/>
    </xf>
    <xf numFmtId="0" fontId="39" fillId="0" borderId="42">
      <alignment horizontal="center"/>
      <protection/>
    </xf>
    <xf numFmtId="49" fontId="39" fillId="0" borderId="10">
      <alignment horizontal="center"/>
      <protection/>
    </xf>
    <xf numFmtId="49" fontId="39" fillId="0" borderId="9">
      <alignment horizontal="center"/>
      <protection/>
    </xf>
    <xf numFmtId="0" fontId="39" fillId="0" borderId="9">
      <alignment horizontal="center"/>
      <protection/>
    </xf>
    <xf numFmtId="49" fontId="39" fillId="0" borderId="43">
      <alignment horizontal="center"/>
      <protection/>
    </xf>
    <xf numFmtId="0" fontId="43" fillId="0" borderId="30">
      <alignment/>
      <protection/>
    </xf>
    <xf numFmtId="0" fontId="47" fillId="0" borderId="0">
      <alignment/>
      <protection/>
    </xf>
    <xf numFmtId="0" fontId="38" fillId="0" borderId="44">
      <alignment/>
      <protection/>
    </xf>
    <xf numFmtId="0" fontId="38" fillId="0" borderId="33">
      <alignment/>
      <protection/>
    </xf>
    <xf numFmtId="4" fontId="39" fillId="0" borderId="6">
      <alignment horizontal="right"/>
      <protection/>
    </xf>
    <xf numFmtId="49" fontId="39" fillId="0" borderId="19">
      <alignment horizontal="center"/>
      <protection/>
    </xf>
    <xf numFmtId="0" fontId="39" fillId="0" borderId="45">
      <alignment horizontal="left" wrapText="1"/>
      <protection/>
    </xf>
    <xf numFmtId="0" fontId="39" fillId="0" borderId="17">
      <alignment horizontal="left" wrapText="1" indent="1"/>
      <protection/>
    </xf>
    <xf numFmtId="0" fontId="39" fillId="0" borderId="9">
      <alignment horizontal="left" wrapText="1" indent="2"/>
      <protection/>
    </xf>
    <xf numFmtId="0" fontId="38" fillId="20" borderId="46">
      <alignment/>
      <protection/>
    </xf>
    <xf numFmtId="0" fontId="39" fillId="21" borderId="14">
      <alignment/>
      <protection/>
    </xf>
    <xf numFmtId="0" fontId="45" fillId="0" borderId="0">
      <alignment horizontal="left" wrapText="1"/>
      <protection/>
    </xf>
    <xf numFmtId="49" fontId="38" fillId="0" borderId="0">
      <alignment/>
      <protection/>
    </xf>
    <xf numFmtId="0" fontId="39" fillId="0" borderId="0">
      <alignment horizontal="right"/>
      <protection/>
    </xf>
    <xf numFmtId="49" fontId="39" fillId="0" borderId="0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13">
      <alignment horizontal="left" wrapText="1"/>
      <protection/>
    </xf>
    <xf numFmtId="0" fontId="39" fillId="0" borderId="34">
      <alignment/>
      <protection/>
    </xf>
    <xf numFmtId="0" fontId="40" fillId="0" borderId="47">
      <alignment horizontal="left" wrapText="1"/>
      <protection/>
    </xf>
    <xf numFmtId="0" fontId="39" fillId="0" borderId="5">
      <alignment horizontal="left" wrapText="1" indent="2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48">
      <alignment/>
      <protection/>
    </xf>
    <xf numFmtId="0" fontId="39" fillId="0" borderId="49">
      <alignment horizontal="center" wrapText="1"/>
      <protection/>
    </xf>
    <xf numFmtId="0" fontId="38" fillId="20" borderId="30">
      <alignment/>
      <protection/>
    </xf>
    <xf numFmtId="49" fontId="39" fillId="0" borderId="16">
      <alignment horizontal="center"/>
      <protection/>
    </xf>
    <xf numFmtId="0" fontId="38" fillId="0" borderId="30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0" applyNumberFormat="0" applyAlignment="0" applyProtection="0"/>
    <xf numFmtId="0" fontId="50" fillId="29" borderId="51" applyNumberFormat="0" applyAlignment="0" applyProtection="0"/>
    <xf numFmtId="0" fontId="51" fillId="29" borderId="5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52" applyNumberFormat="0" applyFill="0" applyAlignment="0" applyProtection="0"/>
    <xf numFmtId="0" fontId="53" fillId="0" borderId="53" applyNumberFormat="0" applyFill="0" applyAlignment="0" applyProtection="0"/>
    <xf numFmtId="0" fontId="54" fillId="0" borderId="5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5" applyNumberFormat="0" applyFill="0" applyAlignment="0" applyProtection="0"/>
    <xf numFmtId="0" fontId="56" fillId="30" borderId="56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1" fillId="0" borderId="58" applyNumberFormat="0" applyFill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8" fillId="0" borderId="0" xfId="149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7" fillId="0" borderId="0" xfId="144" applyNumberFormat="1" applyFont="1" applyProtection="1">
      <alignment/>
      <protection/>
    </xf>
    <xf numFmtId="0" fontId="38" fillId="0" borderId="0" xfId="146" applyNumberFormat="1" applyFont="1" applyProtection="1">
      <alignment horizontal="left"/>
      <protection/>
    </xf>
    <xf numFmtId="49" fontId="38" fillId="0" borderId="0" xfId="171" applyNumberFormat="1" applyFont="1" applyProtection="1">
      <alignment/>
      <protection/>
    </xf>
    <xf numFmtId="49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 wrapText="1"/>
    </xf>
    <xf numFmtId="49" fontId="38" fillId="0" borderId="21" xfId="152" applyNumberFormat="1" applyFont="1" applyAlignment="1" applyProtection="1">
      <alignment horizontal="center" vertical="center" wrapText="1"/>
      <protection locked="0"/>
    </xf>
    <xf numFmtId="0" fontId="38" fillId="0" borderId="31" xfId="0" applyFont="1" applyBorder="1" applyAlignment="1">
      <alignment horizontal="center" vertical="center"/>
    </xf>
    <xf numFmtId="0" fontId="38" fillId="0" borderId="0" xfId="147" applyNumberFormat="1" applyFont="1" applyProtection="1">
      <alignment/>
      <protection/>
    </xf>
    <xf numFmtId="0" fontId="38" fillId="21" borderId="0" xfId="180" applyNumberFormat="1" applyFont="1" applyProtection="1">
      <alignment/>
      <protection/>
    </xf>
    <xf numFmtId="0" fontId="38" fillId="0" borderId="18" xfId="0" applyFont="1" applyBorder="1" applyAlignment="1">
      <alignment horizontal="right" vertical="center"/>
    </xf>
    <xf numFmtId="10" fontId="47" fillId="7" borderId="21" xfId="0" applyNumberFormat="1" applyFont="1" applyFill="1" applyBorder="1" applyAlignment="1">
      <alignment horizontal="right" vertical="center"/>
    </xf>
    <xf numFmtId="4" fontId="38" fillId="35" borderId="21" xfId="0" applyNumberFormat="1" applyFont="1" applyFill="1" applyBorder="1" applyAlignment="1">
      <alignment horizontal="right" vertical="center"/>
    </xf>
    <xf numFmtId="10" fontId="38" fillId="35" borderId="21" xfId="0" applyNumberFormat="1" applyFont="1" applyFill="1" applyBorder="1" applyAlignment="1">
      <alignment horizontal="right" vertical="center"/>
    </xf>
    <xf numFmtId="0" fontId="47" fillId="6" borderId="35" xfId="154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38" fillId="0" borderId="12" xfId="155" applyNumberFormat="1" applyFont="1" applyAlignment="1" applyProtection="1">
      <alignment horizontal="left" vertical="center" wrapText="1"/>
      <protection/>
    </xf>
    <xf numFmtId="0" fontId="38" fillId="0" borderId="6" xfId="156" applyNumberFormat="1" applyFont="1" applyAlignment="1" applyProtection="1">
      <alignment horizontal="left" vertical="center" wrapText="1"/>
      <protection/>
    </xf>
    <xf numFmtId="49" fontId="38" fillId="0" borderId="21" xfId="174" applyNumberFormat="1" applyFont="1" applyAlignment="1" applyProtection="1">
      <alignment horizontal="center" vertical="center"/>
      <protection/>
    </xf>
    <xf numFmtId="0" fontId="47" fillId="7" borderId="6" xfId="156" applyNumberFormat="1" applyFont="1" applyFill="1" applyAlignment="1" applyProtection="1">
      <alignment horizontal="left" vertical="center" wrapText="1"/>
      <protection/>
    </xf>
    <xf numFmtId="0" fontId="38" fillId="0" borderId="0" xfId="209" applyNumberFormat="1" applyFont="1" applyProtection="1">
      <alignment horizontal="left" wrapText="1"/>
      <protection/>
    </xf>
    <xf numFmtId="49" fontId="38" fillId="0" borderId="0" xfId="215" applyNumberFormat="1" applyFont="1" applyProtection="1">
      <alignment horizontal="center" wrapText="1"/>
      <protection/>
    </xf>
    <xf numFmtId="49" fontId="38" fillId="0" borderId="0" xfId="38" applyNumberFormat="1" applyFont="1" applyProtection="1">
      <alignment horizontal="center"/>
      <protection/>
    </xf>
    <xf numFmtId="49" fontId="38" fillId="0" borderId="4" xfId="42" applyNumberFormat="1" applyFont="1" applyProtection="1">
      <alignment/>
      <protection/>
    </xf>
    <xf numFmtId="0" fontId="38" fillId="0" borderId="4" xfId="54" applyNumberFormat="1" applyFont="1" applyProtection="1">
      <alignment/>
      <protection/>
    </xf>
    <xf numFmtId="0" fontId="38" fillId="0" borderId="0" xfId="209" applyNumberFormat="1" applyFont="1" applyAlignment="1" applyProtection="1">
      <alignment horizontal="left" vertical="center" wrapText="1"/>
      <protection/>
    </xf>
    <xf numFmtId="49" fontId="38" fillId="0" borderId="0" xfId="38" applyNumberFormat="1" applyFont="1" applyAlignment="1" applyProtection="1">
      <alignment horizontal="center" vertical="center"/>
      <protection/>
    </xf>
    <xf numFmtId="0" fontId="38" fillId="0" borderId="0" xfId="149" applyNumberFormat="1" applyFont="1" applyAlignment="1" applyProtection="1">
      <alignment vertical="center"/>
      <protection/>
    </xf>
    <xf numFmtId="49" fontId="38" fillId="0" borderId="0" xfId="171" applyNumberFormat="1" applyFont="1" applyAlignment="1" applyProtection="1">
      <alignment vertical="center"/>
      <protection/>
    </xf>
    <xf numFmtId="0" fontId="38" fillId="0" borderId="4" xfId="210" applyNumberFormat="1" applyFont="1" applyAlignment="1" applyProtection="1">
      <alignment horizontal="left" vertical="center"/>
      <protection/>
    </xf>
    <xf numFmtId="49" fontId="38" fillId="0" borderId="4" xfId="42" applyNumberFormat="1" applyFont="1" applyAlignment="1" applyProtection="1">
      <alignment vertical="center"/>
      <protection/>
    </xf>
    <xf numFmtId="0" fontId="38" fillId="0" borderId="4" xfId="54" applyNumberFormat="1" applyFont="1" applyAlignment="1" applyProtection="1">
      <alignment vertical="center"/>
      <protection/>
    </xf>
    <xf numFmtId="4" fontId="38" fillId="0" borderId="3" xfId="43" applyNumberFormat="1" applyFont="1" applyAlignment="1" applyProtection="1">
      <alignment horizontal="right" vertical="center"/>
      <protection/>
    </xf>
    <xf numFmtId="0" fontId="38" fillId="0" borderId="5" xfId="214" applyNumberFormat="1" applyFont="1" applyAlignment="1" applyProtection="1">
      <alignment horizontal="left" vertical="center" wrapText="1"/>
      <protection/>
    </xf>
    <xf numFmtId="49" fontId="38" fillId="0" borderId="3" xfId="41" applyNumberFormat="1" applyFont="1" applyAlignment="1" applyProtection="1">
      <alignment horizontal="center" vertical="center"/>
      <protection/>
    </xf>
    <xf numFmtId="0" fontId="38" fillId="0" borderId="34" xfId="212" applyNumberFormat="1" applyFont="1" applyAlignment="1" applyProtection="1">
      <alignment vertical="center"/>
      <protection/>
    </xf>
    <xf numFmtId="0" fontId="38" fillId="0" borderId="48" xfId="217" applyNumberFormat="1" applyFont="1" applyAlignment="1" applyProtection="1">
      <alignment vertical="center"/>
      <protection/>
    </xf>
    <xf numFmtId="0" fontId="47" fillId="0" borderId="47" xfId="213" applyNumberFormat="1" applyFont="1" applyAlignment="1" applyProtection="1">
      <alignment horizontal="left" vertical="center" wrapText="1"/>
      <protection/>
    </xf>
    <xf numFmtId="49" fontId="38" fillId="0" borderId="2" xfId="40" applyNumberFormat="1" applyFont="1" applyAlignment="1" applyProtection="1">
      <alignment horizontal="center" vertical="center" wrapText="1"/>
      <protection/>
    </xf>
    <xf numFmtId="4" fontId="38" fillId="0" borderId="1" xfId="44" applyNumberFormat="1" applyFont="1" applyAlignment="1" applyProtection="1">
      <alignment horizontal="right" vertical="center"/>
      <protection/>
    </xf>
    <xf numFmtId="0" fontId="38" fillId="0" borderId="30" xfId="221" applyNumberFormat="1" applyFont="1" applyAlignment="1" applyProtection="1">
      <alignment vertical="center"/>
      <protection/>
    </xf>
    <xf numFmtId="0" fontId="38" fillId="0" borderId="0" xfId="147" applyNumberFormat="1" applyFont="1" applyAlignment="1" applyProtection="1">
      <alignment vertical="center"/>
      <protection/>
    </xf>
    <xf numFmtId="0" fontId="38" fillId="21" borderId="0" xfId="180" applyNumberFormat="1" applyFont="1" applyAlignment="1" applyProtection="1">
      <alignment vertical="center"/>
      <protection/>
    </xf>
    <xf numFmtId="0" fontId="47" fillId="12" borderId="13" xfId="211" applyNumberFormat="1" applyFont="1" applyFill="1" applyAlignment="1" applyProtection="1">
      <alignment horizontal="left" vertical="center" wrapText="1"/>
      <protection/>
    </xf>
    <xf numFmtId="49" fontId="47" fillId="12" borderId="1" xfId="39" applyNumberFormat="1" applyFont="1" applyFill="1" applyAlignment="1" applyProtection="1">
      <alignment horizontal="center" vertical="center" wrapText="1"/>
      <protection/>
    </xf>
    <xf numFmtId="4" fontId="47" fillId="12" borderId="3" xfId="43" applyNumberFormat="1" applyFont="1" applyFill="1" applyAlignment="1" applyProtection="1">
      <alignment horizontal="right" vertical="center"/>
      <protection/>
    </xf>
    <xf numFmtId="0" fontId="47" fillId="7" borderId="5" xfId="214" applyNumberFormat="1" applyFont="1" applyFill="1" applyAlignment="1" applyProtection="1">
      <alignment horizontal="left" vertical="center" wrapText="1"/>
      <protection/>
    </xf>
    <xf numFmtId="49" fontId="47" fillId="7" borderId="3" xfId="41" applyNumberFormat="1" applyFont="1" applyFill="1" applyAlignment="1" applyProtection="1">
      <alignment horizontal="center" vertical="center"/>
      <protection/>
    </xf>
    <xf numFmtId="4" fontId="47" fillId="7" borderId="3" xfId="43" applyNumberFormat="1" applyFont="1" applyFill="1" applyAlignment="1" applyProtection="1">
      <alignment horizontal="right" vertical="center"/>
      <protection/>
    </xf>
    <xf numFmtId="0" fontId="47" fillId="0" borderId="4" xfId="56" applyNumberFormat="1" applyFont="1" applyProtection="1">
      <alignment/>
      <protection/>
    </xf>
    <xf numFmtId="0" fontId="38" fillId="0" borderId="4" xfId="53" applyNumberFormat="1" applyFont="1" applyProtection="1">
      <alignment/>
      <protection/>
    </xf>
    <xf numFmtId="49" fontId="38" fillId="0" borderId="21" xfId="152" applyNumberFormat="1" applyFont="1" applyBorder="1" applyAlignment="1" applyProtection="1">
      <alignment horizontal="center" vertical="center" wrapText="1"/>
      <protection locked="0"/>
    </xf>
    <xf numFmtId="0" fontId="34" fillId="0" borderId="0" xfId="144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34" fillId="0" borderId="0" xfId="147" applyNumberFormat="1" applyFont="1" applyAlignment="1" applyProtection="1">
      <alignment horizontal="center"/>
      <protection/>
    </xf>
    <xf numFmtId="0" fontId="38" fillId="35" borderId="6" xfId="156" applyNumberFormat="1" applyFont="1" applyFill="1" applyAlignment="1" applyProtection="1">
      <alignment horizontal="left" vertical="center" wrapText="1"/>
      <protection/>
    </xf>
    <xf numFmtId="0" fontId="4" fillId="0" borderId="6" xfId="156" applyNumberFormat="1" applyFont="1" applyProtection="1">
      <alignment horizontal="left" wrapText="1" indent="2"/>
      <protection/>
    </xf>
    <xf numFmtId="0" fontId="38" fillId="21" borderId="0" xfId="179" applyNumberFormat="1" applyFont="1" applyBorder="1" applyProtection="1">
      <alignment/>
      <protection/>
    </xf>
    <xf numFmtId="49" fontId="4" fillId="0" borderId="21" xfId="174" applyNumberFormat="1" applyFont="1" applyBorder="1" applyAlignment="1" applyProtection="1">
      <alignment horizontal="center" vertical="center"/>
      <protection/>
    </xf>
    <xf numFmtId="4" fontId="35" fillId="7" borderId="21" xfId="179" applyNumberFormat="1" applyFont="1" applyFill="1" applyBorder="1" applyAlignment="1" applyProtection="1">
      <alignment horizontal="right" vertical="center"/>
      <protection/>
    </xf>
    <xf numFmtId="4" fontId="4" fillId="21" borderId="21" xfId="179" applyNumberFormat="1" applyFont="1" applyBorder="1" applyAlignment="1" applyProtection="1">
      <alignment horizontal="right" vertical="center"/>
      <protection/>
    </xf>
    <xf numFmtId="0" fontId="38" fillId="0" borderId="0" xfId="168" applyNumberFormat="1" applyFont="1" applyBorder="1" applyProtection="1">
      <alignment/>
      <protection/>
    </xf>
    <xf numFmtId="49" fontId="47" fillId="6" borderId="26" xfId="172" applyNumberFormat="1" applyFont="1" applyFill="1" applyBorder="1" applyAlignment="1" applyProtection="1">
      <alignment horizontal="center" vertical="center"/>
      <protection/>
    </xf>
    <xf numFmtId="4" fontId="47" fillId="6" borderId="1" xfId="178" applyNumberFormat="1" applyFont="1" applyFill="1" applyBorder="1" applyAlignment="1" applyProtection="1">
      <alignment horizontal="right" vertical="center"/>
      <protection/>
    </xf>
    <xf numFmtId="10" fontId="47" fillId="6" borderId="1" xfId="0" applyNumberFormat="1" applyFont="1" applyFill="1" applyBorder="1" applyAlignment="1">
      <alignment horizontal="right" vertical="center"/>
    </xf>
    <xf numFmtId="4" fontId="35" fillId="6" borderId="30" xfId="179" applyNumberFormat="1" applyFont="1" applyFill="1" applyBorder="1" applyAlignment="1" applyProtection="1">
      <alignment horizontal="right"/>
      <protection/>
    </xf>
    <xf numFmtId="10" fontId="47" fillId="6" borderId="7" xfId="0" applyNumberFormat="1" applyFont="1" applyFill="1" applyBorder="1" applyAlignment="1">
      <alignment horizontal="right"/>
    </xf>
    <xf numFmtId="49" fontId="38" fillId="0" borderId="28" xfId="173" applyNumberFormat="1" applyFont="1" applyBorder="1" applyAlignment="1" applyProtection="1">
      <alignment horizontal="center" vertical="center"/>
      <protection/>
    </xf>
    <xf numFmtId="49" fontId="38" fillId="0" borderId="18" xfId="173" applyNumberFormat="1" applyFont="1" applyBorder="1" applyAlignment="1" applyProtection="1">
      <alignment horizontal="center" vertical="center"/>
      <protection/>
    </xf>
    <xf numFmtId="0" fontId="38" fillId="0" borderId="19" xfId="0" applyFont="1" applyBorder="1" applyAlignment="1">
      <alignment horizontal="center"/>
    </xf>
    <xf numFmtId="49" fontId="47" fillId="7" borderId="27" xfId="174" applyNumberFormat="1" applyFont="1" applyFill="1" applyBorder="1" applyAlignment="1" applyProtection="1">
      <alignment horizontal="center" vertical="center"/>
      <protection/>
    </xf>
    <xf numFmtId="4" fontId="47" fillId="7" borderId="21" xfId="178" applyNumberFormat="1" applyFont="1" applyFill="1" applyBorder="1" applyAlignment="1" applyProtection="1">
      <alignment horizontal="right" vertical="center"/>
      <protection/>
    </xf>
    <xf numFmtId="10" fontId="47" fillId="7" borderId="6" xfId="0" applyNumberFormat="1" applyFont="1" applyFill="1" applyBorder="1" applyAlignment="1">
      <alignment horizontal="right"/>
    </xf>
    <xf numFmtId="49" fontId="38" fillId="0" borderId="27" xfId="174" applyNumberFormat="1" applyFont="1" applyBorder="1" applyAlignment="1" applyProtection="1">
      <alignment horizontal="center" vertical="center"/>
      <protection/>
    </xf>
    <xf numFmtId="4" fontId="38" fillId="0" borderId="21" xfId="178" applyNumberFormat="1" applyFont="1" applyBorder="1" applyAlignment="1" applyProtection="1">
      <alignment horizontal="right" vertical="center"/>
      <protection/>
    </xf>
    <xf numFmtId="10" fontId="4" fillId="35" borderId="6" xfId="0" applyNumberFormat="1" applyFont="1" applyFill="1" applyBorder="1" applyAlignment="1">
      <alignment horizontal="right"/>
    </xf>
    <xf numFmtId="49" fontId="4" fillId="0" borderId="27" xfId="175" applyNumberFormat="1" applyFont="1" applyBorder="1" applyAlignment="1" applyProtection="1">
      <alignment horizontal="center"/>
      <protection/>
    </xf>
    <xf numFmtId="10" fontId="35" fillId="7" borderId="6" xfId="0" applyNumberFormat="1" applyFont="1" applyFill="1" applyBorder="1" applyAlignment="1">
      <alignment horizontal="right"/>
    </xf>
    <xf numFmtId="49" fontId="38" fillId="35" borderId="27" xfId="174" applyNumberFormat="1" applyFont="1" applyFill="1" applyBorder="1" applyAlignment="1" applyProtection="1">
      <alignment horizontal="center" vertical="center"/>
      <protection/>
    </xf>
    <xf numFmtId="4" fontId="38" fillId="35" borderId="21" xfId="178" applyNumberFormat="1" applyFont="1" applyFill="1" applyBorder="1" applyAlignment="1" applyProtection="1">
      <alignment horizontal="right" vertical="center"/>
      <protection/>
    </xf>
    <xf numFmtId="49" fontId="38" fillId="0" borderId="29" xfId="174" applyNumberFormat="1" applyFont="1" applyBorder="1" applyAlignment="1" applyProtection="1">
      <alignment horizontal="center" vertical="center"/>
      <protection/>
    </xf>
    <xf numFmtId="4" fontId="38" fillId="0" borderId="31" xfId="178" applyNumberFormat="1" applyFont="1" applyBorder="1" applyAlignment="1" applyProtection="1">
      <alignment horizontal="right" vertical="center"/>
      <protection/>
    </xf>
    <xf numFmtId="10" fontId="38" fillId="35" borderId="31" xfId="0" applyNumberFormat="1" applyFont="1" applyFill="1" applyBorder="1" applyAlignment="1">
      <alignment horizontal="right" vertical="center"/>
    </xf>
    <xf numFmtId="4" fontId="4" fillId="21" borderId="31" xfId="179" applyNumberFormat="1" applyFont="1" applyBorder="1" applyAlignment="1" applyProtection="1">
      <alignment horizontal="right" vertical="center"/>
      <protection/>
    </xf>
    <xf numFmtId="10" fontId="4" fillId="35" borderId="32" xfId="0" applyNumberFormat="1" applyFont="1" applyFill="1" applyBorder="1" applyAlignment="1">
      <alignment horizontal="right"/>
    </xf>
    <xf numFmtId="0" fontId="47" fillId="0" borderId="0" xfId="144" applyNumberFormat="1" applyFont="1" applyAlignment="1" applyProtection="1">
      <alignment horizontal="center" vertical="center"/>
      <protection/>
    </xf>
    <xf numFmtId="10" fontId="47" fillId="12" borderId="3" xfId="0" applyNumberFormat="1" applyFont="1" applyFill="1" applyBorder="1" applyAlignment="1">
      <alignment horizontal="right" vertical="center"/>
    </xf>
    <xf numFmtId="49" fontId="4" fillId="0" borderId="21" xfId="175" applyNumberFormat="1" applyFont="1" applyBorder="1" applyAlignment="1" applyProtection="1">
      <alignment horizontal="center" vertical="center"/>
      <protection/>
    </xf>
    <xf numFmtId="4" fontId="35" fillId="7" borderId="3" xfId="38" applyNumberFormat="1" applyFont="1" applyFill="1" applyBorder="1" applyAlignment="1" applyProtection="1">
      <alignment horizontal="right" vertical="center"/>
      <protection/>
    </xf>
    <xf numFmtId="4" fontId="4" fillId="0" borderId="3" xfId="38" applyNumberFormat="1" applyFont="1" applyBorder="1" applyAlignment="1" applyProtection="1">
      <alignment horizontal="right" vertical="center"/>
      <protection/>
    </xf>
    <xf numFmtId="4" fontId="4" fillId="0" borderId="2" xfId="39" applyNumberFormat="1" applyFont="1" applyBorder="1" applyAlignment="1" applyProtection="1">
      <alignment horizontal="right" vertical="center"/>
      <protection/>
    </xf>
    <xf numFmtId="4" fontId="35" fillId="12" borderId="1" xfId="38" applyNumberFormat="1" applyFont="1" applyFill="1" applyBorder="1" applyAlignment="1" applyProtection="1">
      <alignment horizontal="right" vertical="center"/>
      <protection/>
    </xf>
    <xf numFmtId="4" fontId="4" fillId="0" borderId="60" xfId="38" applyNumberFormat="1" applyFont="1" applyBorder="1" applyAlignment="1" applyProtection="1">
      <alignment horizontal="right" vertical="center"/>
      <protection/>
    </xf>
    <xf numFmtId="4" fontId="35" fillId="7" borderId="21" xfId="38" applyNumberFormat="1" applyFont="1" applyFill="1" applyBorder="1" applyAlignment="1" applyProtection="1">
      <alignment horizontal="right" vertical="center"/>
      <protection/>
    </xf>
    <xf numFmtId="173" fontId="47" fillId="6" borderId="7" xfId="0" applyNumberFormat="1" applyFont="1" applyFill="1" applyBorder="1" applyAlignment="1">
      <alignment horizontal="right" vertical="center"/>
    </xf>
    <xf numFmtId="173" fontId="38" fillId="0" borderId="19" xfId="0" applyNumberFormat="1" applyFont="1" applyBorder="1" applyAlignment="1">
      <alignment horizontal="center" vertical="center"/>
    </xf>
    <xf numFmtId="173" fontId="47" fillId="7" borderId="47" xfId="0" applyNumberFormat="1" applyFont="1" applyFill="1" applyBorder="1" applyAlignment="1">
      <alignment horizontal="right" vertical="center"/>
    </xf>
    <xf numFmtId="173" fontId="4" fillId="35" borderId="47" xfId="0" applyNumberFormat="1" applyFont="1" applyFill="1" applyBorder="1" applyAlignment="1">
      <alignment horizontal="right" vertical="center"/>
    </xf>
    <xf numFmtId="173" fontId="38" fillId="35" borderId="47" xfId="0" applyNumberFormat="1" applyFont="1" applyFill="1" applyBorder="1" applyAlignment="1">
      <alignment horizontal="right" vertical="center"/>
    </xf>
    <xf numFmtId="173" fontId="47" fillId="12" borderId="7" xfId="0" applyNumberFormat="1" applyFont="1" applyFill="1" applyBorder="1" applyAlignment="1">
      <alignment horizontal="right" vertical="center"/>
    </xf>
    <xf numFmtId="4" fontId="4" fillId="0" borderId="31" xfId="38" applyNumberFormat="1" applyFont="1" applyBorder="1" applyAlignment="1" applyProtection="1">
      <alignment horizontal="right" vertical="center"/>
      <protection/>
    </xf>
    <xf numFmtId="4" fontId="35" fillId="6" borderId="61" xfId="179" applyNumberFormat="1" applyFont="1" applyFill="1" applyBorder="1" applyAlignment="1" applyProtection="1">
      <alignment horizontal="right" vertical="center"/>
      <protection/>
    </xf>
    <xf numFmtId="0" fontId="38" fillId="0" borderId="62" xfId="71" applyNumberFormat="1" applyFont="1" applyBorder="1" applyAlignment="1" applyProtection="1">
      <alignment vertical="center"/>
      <protection/>
    </xf>
    <xf numFmtId="4" fontId="38" fillId="0" borderId="63" xfId="43" applyNumberFormat="1" applyFont="1" applyBorder="1" applyAlignment="1" applyProtection="1">
      <alignment horizontal="right" vertical="center"/>
      <protection/>
    </xf>
    <xf numFmtId="49" fontId="38" fillId="0" borderId="62" xfId="173" applyNumberFormat="1" applyFont="1" applyBorder="1" applyAlignment="1" applyProtection="1">
      <alignment horizontal="center" vertical="center"/>
      <protection/>
    </xf>
    <xf numFmtId="4" fontId="4" fillId="21" borderId="64" xfId="179" applyNumberFormat="1" applyFont="1" applyBorder="1" applyAlignment="1" applyProtection="1">
      <alignment horizontal="right" vertical="center"/>
      <protection/>
    </xf>
    <xf numFmtId="4" fontId="47" fillId="6" borderId="1" xfId="198" applyNumberFormat="1" applyFont="1" applyFill="1" applyBorder="1" applyAlignment="1" applyProtection="1">
      <alignment horizontal="right" vertical="center"/>
      <protection/>
    </xf>
    <xf numFmtId="4" fontId="38" fillId="35" borderId="18" xfId="198" applyNumberFormat="1" applyFont="1" applyFill="1" applyBorder="1" applyAlignment="1" applyProtection="1">
      <alignment horizontal="right" vertical="center"/>
      <protection/>
    </xf>
    <xf numFmtId="4" fontId="38" fillId="35" borderId="3" xfId="198" applyNumberFormat="1" applyFont="1" applyFill="1" applyBorder="1" applyAlignment="1" applyProtection="1">
      <alignment horizontal="right" vertical="center"/>
      <protection/>
    </xf>
    <xf numFmtId="4" fontId="38" fillId="35" borderId="31" xfId="198" applyNumberFormat="1" applyFont="1" applyFill="1" applyBorder="1" applyAlignment="1" applyProtection="1">
      <alignment horizontal="right" vertical="center"/>
      <protection/>
    </xf>
    <xf numFmtId="0" fontId="38" fillId="0" borderId="18" xfId="71" applyNumberFormat="1" applyFont="1" applyBorder="1" applyAlignment="1" applyProtection="1">
      <alignment vertical="center"/>
      <protection/>
    </xf>
    <xf numFmtId="49" fontId="38" fillId="0" borderId="16" xfId="41" applyNumberFormat="1" applyFont="1" applyBorder="1" applyAlignment="1" applyProtection="1">
      <alignment horizontal="center" vertical="center"/>
      <protection/>
    </xf>
    <xf numFmtId="4" fontId="38" fillId="0" borderId="3" xfId="43" applyNumberFormat="1" applyFont="1" applyBorder="1" applyAlignment="1" applyProtection="1">
      <alignment horizontal="right" vertical="center"/>
      <protection/>
    </xf>
    <xf numFmtId="49" fontId="38" fillId="0" borderId="16" xfId="66" applyNumberFormat="1" applyFont="1" applyBorder="1" applyAlignment="1" applyProtection="1">
      <alignment horizontal="center" vertical="center" shrinkToFit="1"/>
      <protection/>
    </xf>
    <xf numFmtId="49" fontId="38" fillId="0" borderId="65" xfId="66" applyNumberFormat="1" applyFont="1" applyBorder="1" applyAlignment="1" applyProtection="1">
      <alignment horizontal="center" vertical="center" shrinkToFit="1"/>
      <protection/>
    </xf>
    <xf numFmtId="4" fontId="38" fillId="0" borderId="66" xfId="43" applyNumberFormat="1" applyFont="1" applyBorder="1" applyAlignment="1" applyProtection="1">
      <alignment horizontal="right" vertical="center"/>
      <protection/>
    </xf>
    <xf numFmtId="173" fontId="38" fillId="35" borderId="32" xfId="0" applyNumberFormat="1" applyFont="1" applyFill="1" applyBorder="1" applyAlignment="1">
      <alignment horizontal="right" vertical="center"/>
    </xf>
    <xf numFmtId="173" fontId="38" fillId="35" borderId="67" xfId="0" applyNumberFormat="1" applyFont="1" applyFill="1" applyBorder="1" applyAlignment="1">
      <alignment horizontal="right" vertical="center"/>
    </xf>
    <xf numFmtId="173" fontId="38" fillId="35" borderId="19" xfId="0" applyNumberFormat="1" applyFont="1" applyFill="1" applyBorder="1" applyAlignment="1">
      <alignment horizontal="right" vertical="center"/>
    </xf>
    <xf numFmtId="0" fontId="47" fillId="0" borderId="0" xfId="55" applyNumberFormat="1" applyFont="1" applyBorder="1" applyAlignment="1" applyProtection="1">
      <alignment/>
      <protection/>
    </xf>
    <xf numFmtId="0" fontId="47" fillId="0" borderId="0" xfId="55" applyFont="1" applyBorder="1" applyAlignment="1">
      <alignment/>
      <protection/>
    </xf>
    <xf numFmtId="0" fontId="47" fillId="6" borderId="15" xfId="211" applyNumberFormat="1" applyFont="1" applyFill="1" applyBorder="1" applyAlignment="1" applyProtection="1">
      <alignment horizontal="left" vertical="center" wrapText="1"/>
      <protection/>
    </xf>
    <xf numFmtId="0" fontId="38" fillId="0" borderId="24" xfId="57" applyNumberFormat="1" applyFont="1" applyBorder="1" applyAlignment="1" applyProtection="1">
      <alignment horizontal="left" vertical="center" wrapText="1"/>
      <protection/>
    </xf>
    <xf numFmtId="0" fontId="38" fillId="0" borderId="15" xfId="58" applyNumberFormat="1" applyFont="1" applyBorder="1" applyAlignment="1" applyProtection="1">
      <alignment horizontal="left" vertical="center" wrapText="1"/>
      <protection/>
    </xf>
    <xf numFmtId="0" fontId="38" fillId="0" borderId="24" xfId="59" applyNumberFormat="1" applyFont="1" applyBorder="1" applyAlignment="1" applyProtection="1">
      <alignment horizontal="left" vertical="center" wrapText="1"/>
      <protection/>
    </xf>
    <xf numFmtId="0" fontId="38" fillId="0" borderId="15" xfId="61" applyNumberFormat="1" applyFont="1" applyBorder="1" applyAlignment="1" applyProtection="1">
      <alignment horizontal="left" vertical="center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46.57421875" style="2" customWidth="1"/>
    <col min="2" max="2" width="24.421875" style="2" customWidth="1"/>
    <col min="3" max="3" width="17.00390625" style="2" customWidth="1"/>
    <col min="4" max="4" width="15.57421875" style="2" customWidth="1"/>
    <col min="5" max="5" width="10.8515625" style="2" customWidth="1"/>
    <col min="6" max="6" width="16.57421875" style="2" customWidth="1"/>
    <col min="7" max="16384" width="9.140625" style="2" customWidth="1"/>
  </cols>
  <sheetData>
    <row r="1" spans="1:7" s="57" customFormat="1" ht="15" customHeight="1">
      <c r="A1" s="56" t="s">
        <v>135</v>
      </c>
      <c r="B1" s="56"/>
      <c r="C1" s="56"/>
      <c r="D1" s="56"/>
      <c r="E1" s="56"/>
      <c r="F1" s="56"/>
      <c r="G1" s="56"/>
    </row>
    <row r="2" spans="1:7" s="57" customFormat="1" ht="15" customHeight="1">
      <c r="A2" s="56"/>
      <c r="B2" s="56"/>
      <c r="C2" s="56"/>
      <c r="D2" s="56"/>
      <c r="E2" s="56"/>
      <c r="F2" s="56"/>
      <c r="G2" s="56"/>
    </row>
    <row r="3" spans="1:7" s="57" customFormat="1" ht="15.75">
      <c r="A3" s="58" t="s">
        <v>136</v>
      </c>
      <c r="B3" s="58"/>
      <c r="C3" s="58"/>
      <c r="D3" s="58"/>
      <c r="E3" s="58"/>
      <c r="F3" s="58"/>
      <c r="G3" s="58"/>
    </row>
    <row r="4" spans="1:6" ht="12.75">
      <c r="A4" s="3" t="s">
        <v>0</v>
      </c>
      <c r="B4" s="4"/>
      <c r="C4" s="5"/>
      <c r="D4" s="5"/>
      <c r="E4" s="1"/>
      <c r="F4" s="1"/>
    </row>
    <row r="5" spans="1:7" ht="51">
      <c r="A5" s="6" t="s">
        <v>1</v>
      </c>
      <c r="B5" s="6" t="s">
        <v>2</v>
      </c>
      <c r="C5" s="7" t="s">
        <v>139</v>
      </c>
      <c r="D5" s="7" t="s">
        <v>140</v>
      </c>
      <c r="E5" s="9" t="s">
        <v>134</v>
      </c>
      <c r="F5" s="9" t="s">
        <v>137</v>
      </c>
      <c r="G5" s="9" t="s">
        <v>138</v>
      </c>
    </row>
    <row r="6" spans="1:7" ht="13.5" thickBot="1">
      <c r="A6" s="10" t="s">
        <v>3</v>
      </c>
      <c r="B6" s="10" t="s">
        <v>4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s="19" customFormat="1" ht="12.75">
      <c r="A7" s="18" t="s">
        <v>5</v>
      </c>
      <c r="B7" s="66" t="s">
        <v>6</v>
      </c>
      <c r="C7" s="67">
        <v>1759382285.61</v>
      </c>
      <c r="D7" s="67">
        <v>319873809.58</v>
      </c>
      <c r="E7" s="68">
        <f>D7/C7</f>
        <v>0.18181029341732613</v>
      </c>
      <c r="F7" s="69">
        <v>113196836.09</v>
      </c>
      <c r="G7" s="70">
        <f>D7/F7</f>
        <v>2.825819348216378</v>
      </c>
    </row>
    <row r="8" spans="1:7" s="19" customFormat="1" ht="12.75">
      <c r="A8" s="20" t="s">
        <v>7</v>
      </c>
      <c r="B8" s="71"/>
      <c r="C8" s="72"/>
      <c r="D8" s="72"/>
      <c r="E8" s="14"/>
      <c r="F8" s="62" t="s">
        <v>133</v>
      </c>
      <c r="G8" s="73"/>
    </row>
    <row r="9" spans="1:7" s="19" customFormat="1" ht="12.75">
      <c r="A9" s="23" t="s">
        <v>8</v>
      </c>
      <c r="B9" s="74" t="s">
        <v>9</v>
      </c>
      <c r="C9" s="75">
        <v>620454000</v>
      </c>
      <c r="D9" s="75">
        <v>142166453.56</v>
      </c>
      <c r="E9" s="15">
        <f>D9/C9</f>
        <v>0.22913294710002677</v>
      </c>
      <c r="F9" s="63">
        <v>156354202.8</v>
      </c>
      <c r="G9" s="76">
        <f>D9/F9</f>
        <v>0.9092589199015761</v>
      </c>
    </row>
    <row r="10" spans="1:7" s="19" customFormat="1" ht="12.75">
      <c r="A10" s="21" t="s">
        <v>10</v>
      </c>
      <c r="B10" s="77" t="s">
        <v>11</v>
      </c>
      <c r="C10" s="78">
        <v>434299000</v>
      </c>
      <c r="D10" s="78">
        <v>101352716.46</v>
      </c>
      <c r="E10" s="17">
        <f>D10/C10</f>
        <v>0.23337082622801342</v>
      </c>
      <c r="F10" s="64">
        <v>107471035.3</v>
      </c>
      <c r="G10" s="79">
        <f>D10/F10</f>
        <v>0.9430700669913431</v>
      </c>
    </row>
    <row r="11" spans="1:7" s="19" customFormat="1" ht="38.25">
      <c r="A11" s="21" t="s">
        <v>12</v>
      </c>
      <c r="B11" s="77" t="s">
        <v>13</v>
      </c>
      <c r="C11" s="78">
        <v>6207000</v>
      </c>
      <c r="D11" s="78">
        <v>1558867.21</v>
      </c>
      <c r="E11" s="17">
        <f>D11/C11</f>
        <v>0.25114664250040275</v>
      </c>
      <c r="F11" s="64">
        <v>1703881.44</v>
      </c>
      <c r="G11" s="79">
        <f aca="true" t="shared" si="0" ref="G11:G23">D11/F11</f>
        <v>0.9148918307367677</v>
      </c>
    </row>
    <row r="12" spans="1:7" s="19" customFormat="1" ht="12.75">
      <c r="A12" s="21" t="s">
        <v>14</v>
      </c>
      <c r="B12" s="77" t="s">
        <v>15</v>
      </c>
      <c r="C12" s="78">
        <v>106279000</v>
      </c>
      <c r="D12" s="78">
        <v>24080018.53</v>
      </c>
      <c r="E12" s="17">
        <f>D12/C12</f>
        <v>0.22657362724526953</v>
      </c>
      <c r="F12" s="64">
        <v>24246974.9</v>
      </c>
      <c r="G12" s="79">
        <f t="shared" si="0"/>
        <v>0.9931143422761576</v>
      </c>
    </row>
    <row r="13" spans="1:7" s="19" customFormat="1" ht="12.75">
      <c r="A13" s="21" t="s">
        <v>16</v>
      </c>
      <c r="B13" s="77" t="s">
        <v>17</v>
      </c>
      <c r="C13" s="78">
        <v>10177000</v>
      </c>
      <c r="D13" s="78">
        <v>2240794.72</v>
      </c>
      <c r="E13" s="17">
        <f>D13/C13</f>
        <v>0.22018224624152502</v>
      </c>
      <c r="F13" s="64">
        <v>2204186.64</v>
      </c>
      <c r="G13" s="79">
        <f t="shared" si="0"/>
        <v>1.0166084302189582</v>
      </c>
    </row>
    <row r="14" spans="1:7" s="19" customFormat="1" ht="38.25">
      <c r="A14" s="21" t="s">
        <v>18</v>
      </c>
      <c r="B14" s="77" t="s">
        <v>19</v>
      </c>
      <c r="C14" s="78">
        <v>36803000</v>
      </c>
      <c r="D14" s="78">
        <v>7734574.24</v>
      </c>
      <c r="E14" s="17">
        <f>D14/C14</f>
        <v>0.21016151509387823</v>
      </c>
      <c r="F14" s="64">
        <v>7722323.29</v>
      </c>
      <c r="G14" s="79">
        <f t="shared" si="0"/>
        <v>1.0015864331937339</v>
      </c>
    </row>
    <row r="15" spans="1:7" s="19" customFormat="1" ht="25.5">
      <c r="A15" s="21" t="s">
        <v>20</v>
      </c>
      <c r="B15" s="77" t="s">
        <v>21</v>
      </c>
      <c r="C15" s="78">
        <v>10168000</v>
      </c>
      <c r="D15" s="78">
        <v>356474.33</v>
      </c>
      <c r="E15" s="17">
        <f>D15/C15</f>
        <v>0.03505845102281668</v>
      </c>
      <c r="F15" s="64">
        <v>2856252.24</v>
      </c>
      <c r="G15" s="79">
        <f t="shared" si="0"/>
        <v>0.12480491919019028</v>
      </c>
    </row>
    <row r="16" spans="1:7" s="19" customFormat="1" ht="38.25">
      <c r="A16" s="21" t="s">
        <v>22</v>
      </c>
      <c r="B16" s="77" t="s">
        <v>23</v>
      </c>
      <c r="C16" s="78">
        <v>2528000</v>
      </c>
      <c r="D16" s="78">
        <v>1512883.04</v>
      </c>
      <c r="E16" s="17">
        <f>D16/C16</f>
        <v>0.5984505696202532</v>
      </c>
      <c r="F16" s="64">
        <v>5904205.64</v>
      </c>
      <c r="G16" s="79">
        <f t="shared" si="0"/>
        <v>0.25623820243496803</v>
      </c>
    </row>
    <row r="17" spans="1:7" s="19" customFormat="1" ht="25.5">
      <c r="A17" s="21" t="s">
        <v>24</v>
      </c>
      <c r="B17" s="77" t="s">
        <v>25</v>
      </c>
      <c r="C17" s="78">
        <v>6079000</v>
      </c>
      <c r="D17" s="78">
        <v>1220619.55</v>
      </c>
      <c r="E17" s="17">
        <f>D17/C17</f>
        <v>0.20079281954268796</v>
      </c>
      <c r="F17" s="64">
        <v>662228.27</v>
      </c>
      <c r="G17" s="79">
        <f t="shared" si="0"/>
        <v>1.8432006081528354</v>
      </c>
    </row>
    <row r="18" spans="1:7" s="19" customFormat="1" ht="12.75">
      <c r="A18" s="21" t="s">
        <v>26</v>
      </c>
      <c r="B18" s="77" t="s">
        <v>27</v>
      </c>
      <c r="C18" s="78">
        <v>7914000</v>
      </c>
      <c r="D18" s="78">
        <v>2109505.48</v>
      </c>
      <c r="E18" s="17">
        <f>D18/C18</f>
        <v>0.26655363659337883</v>
      </c>
      <c r="F18" s="64">
        <v>3575250.07</v>
      </c>
      <c r="G18" s="79">
        <f t="shared" si="0"/>
        <v>0.5900301905315395</v>
      </c>
    </row>
    <row r="19" spans="1:7" s="19" customFormat="1" ht="12.75">
      <c r="A19" s="60" t="s">
        <v>141</v>
      </c>
      <c r="B19" s="80" t="s">
        <v>142</v>
      </c>
      <c r="C19" s="78">
        <v>0</v>
      </c>
      <c r="D19" s="78">
        <v>0</v>
      </c>
      <c r="E19" s="17">
        <v>0</v>
      </c>
      <c r="F19" s="64">
        <v>7865.01</v>
      </c>
      <c r="G19" s="79">
        <f t="shared" si="0"/>
        <v>0</v>
      </c>
    </row>
    <row r="20" spans="1:7" s="19" customFormat="1" ht="12.75">
      <c r="A20" s="23" t="s">
        <v>28</v>
      </c>
      <c r="B20" s="74" t="s">
        <v>29</v>
      </c>
      <c r="C20" s="75">
        <v>1138928285.61</v>
      </c>
      <c r="D20" s="75">
        <v>177707356.02</v>
      </c>
      <c r="E20" s="15">
        <f>D20/C20</f>
        <v>0.15603032979800086</v>
      </c>
      <c r="F20" s="63">
        <v>-43157366.71</v>
      </c>
      <c r="G20" s="81">
        <f t="shared" si="0"/>
        <v>-4.117659847370239</v>
      </c>
    </row>
    <row r="21" spans="1:7" s="19" customFormat="1" ht="38.25">
      <c r="A21" s="21" t="s">
        <v>30</v>
      </c>
      <c r="B21" s="77" t="s">
        <v>31</v>
      </c>
      <c r="C21" s="78">
        <v>1137868301.93</v>
      </c>
      <c r="D21" s="78">
        <v>233314747.4</v>
      </c>
      <c r="E21" s="17">
        <f>D21/C21</f>
        <v>0.20504547582902363</v>
      </c>
      <c r="F21" s="64">
        <v>194588019.16</v>
      </c>
      <c r="G21" s="79">
        <f t="shared" si="0"/>
        <v>1.1990190783953505</v>
      </c>
    </row>
    <row r="22" spans="1:7" s="19" customFormat="1" ht="12.75">
      <c r="A22" s="59" t="s">
        <v>32</v>
      </c>
      <c r="B22" s="82" t="s">
        <v>33</v>
      </c>
      <c r="C22" s="83">
        <v>7000000</v>
      </c>
      <c r="D22" s="83">
        <v>7000000</v>
      </c>
      <c r="E22" s="17">
        <f>D22/C22</f>
        <v>1</v>
      </c>
      <c r="F22" s="16">
        <v>0</v>
      </c>
      <c r="G22" s="79">
        <v>0</v>
      </c>
    </row>
    <row r="23" spans="1:7" s="19" customFormat="1" ht="51.75" thickBot="1">
      <c r="A23" s="21" t="s">
        <v>34</v>
      </c>
      <c r="B23" s="84" t="s">
        <v>35</v>
      </c>
      <c r="C23" s="85">
        <v>-5940016.32</v>
      </c>
      <c r="D23" s="85">
        <v>-62607391.38</v>
      </c>
      <c r="E23" s="86">
        <f>D23/C23</f>
        <v>10.539935920580097</v>
      </c>
      <c r="F23" s="87">
        <v>-237745385.87</v>
      </c>
      <c r="G23" s="88">
        <f t="shared" si="0"/>
        <v>0.26333798719540213</v>
      </c>
    </row>
    <row r="24" spans="1:6" ht="12.75">
      <c r="A24" s="12"/>
      <c r="B24" s="65"/>
      <c r="C24" s="61"/>
      <c r="D24" s="61"/>
      <c r="E24" s="61"/>
      <c r="F24" s="61"/>
    </row>
    <row r="25" spans="1:6" ht="12.75">
      <c r="A25" s="12"/>
      <c r="B25" s="12"/>
      <c r="C25" s="13"/>
      <c r="D25" s="13"/>
      <c r="E25" s="13"/>
      <c r="F25" s="13"/>
    </row>
  </sheetData>
  <sheetProtection/>
  <mergeCells count="2">
    <mergeCell ref="A3:G3"/>
    <mergeCell ref="A1:G2"/>
  </mergeCells>
  <printOptions/>
  <pageMargins left="0.3937007874015748" right="0" top="0" bottom="0" header="0" footer="0"/>
  <pageSetup errors="blank" fitToHeight="0" fitToWidth="2" horizontalDpi="600" verticalDpi="600" orientation="landscape" paperSize="9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9.28125" style="19" customWidth="1"/>
    <col min="2" max="2" width="25.140625" style="19" customWidth="1"/>
    <col min="3" max="3" width="19.28125" style="19" customWidth="1"/>
    <col min="4" max="4" width="16.8515625" style="19" customWidth="1"/>
    <col min="5" max="5" width="10.8515625" style="19" customWidth="1"/>
    <col min="6" max="6" width="16.8515625" style="19" customWidth="1"/>
    <col min="7" max="7" width="10.8515625" style="19" customWidth="1"/>
    <col min="8" max="16384" width="9.140625" style="19" customWidth="1"/>
  </cols>
  <sheetData>
    <row r="1" spans="1:7" ht="7.5" customHeight="1">
      <c r="A1" s="29"/>
      <c r="B1" s="30"/>
      <c r="C1" s="30"/>
      <c r="D1" s="31"/>
      <c r="E1" s="31"/>
      <c r="F1" s="31"/>
      <c r="G1" s="31"/>
    </row>
    <row r="2" spans="1:7" ht="13.5" customHeight="1">
      <c r="A2" s="89" t="s">
        <v>36</v>
      </c>
      <c r="B2" s="89"/>
      <c r="C2" s="32"/>
      <c r="D2" s="31"/>
      <c r="E2" s="31"/>
      <c r="F2" s="31"/>
      <c r="G2" s="31"/>
    </row>
    <row r="3" spans="1:7" ht="12.75" customHeight="1">
      <c r="A3" s="33"/>
      <c r="B3" s="33"/>
      <c r="C3" s="34"/>
      <c r="D3" s="35"/>
      <c r="E3" s="35"/>
      <c r="F3" s="35"/>
      <c r="G3" s="35"/>
    </row>
    <row r="4" spans="1:7" ht="51" customHeight="1">
      <c r="A4" s="6" t="s">
        <v>1</v>
      </c>
      <c r="B4" s="6" t="s">
        <v>37</v>
      </c>
      <c r="C4" s="7" t="s">
        <v>139</v>
      </c>
      <c r="D4" s="7" t="s">
        <v>140</v>
      </c>
      <c r="E4" s="9" t="s">
        <v>134</v>
      </c>
      <c r="F4" s="9" t="s">
        <v>137</v>
      </c>
      <c r="G4" s="9" t="s">
        <v>138</v>
      </c>
    </row>
    <row r="5" spans="1:7" ht="11.25" customHeight="1" thickBot="1">
      <c r="A5" s="10" t="s">
        <v>3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30" customHeight="1">
      <c r="A6" s="47" t="s">
        <v>38</v>
      </c>
      <c r="B6" s="48" t="s">
        <v>6</v>
      </c>
      <c r="C6" s="49">
        <v>2027963885.61</v>
      </c>
      <c r="D6" s="49">
        <v>402599761.27</v>
      </c>
      <c r="E6" s="90">
        <f>D6/C6</f>
        <v>0.1985241276369674</v>
      </c>
      <c r="F6" s="95">
        <v>316897818.07</v>
      </c>
      <c r="G6" s="103">
        <f>D6/F6</f>
        <v>1.2704403069795487</v>
      </c>
    </row>
    <row r="7" spans="1:7" ht="14.25" customHeight="1">
      <c r="A7" s="20" t="s">
        <v>7</v>
      </c>
      <c r="B7" s="22"/>
      <c r="C7" s="22"/>
      <c r="D7" s="22"/>
      <c r="E7" s="8"/>
      <c r="F7" s="91" t="s">
        <v>133</v>
      </c>
      <c r="G7" s="99"/>
    </row>
    <row r="8" spans="1:7" ht="15" customHeight="1">
      <c r="A8" s="50" t="s">
        <v>39</v>
      </c>
      <c r="B8" s="51" t="s">
        <v>40</v>
      </c>
      <c r="C8" s="52">
        <v>153387260.54</v>
      </c>
      <c r="D8" s="52">
        <v>36045053.01</v>
      </c>
      <c r="E8" s="15">
        <f>D8/C8</f>
        <v>0.23499378555365913</v>
      </c>
      <c r="F8" s="92">
        <v>40990647.17</v>
      </c>
      <c r="G8" s="100">
        <f>D8/F8</f>
        <v>0.8793482293780529</v>
      </c>
    </row>
    <row r="9" spans="1:7" ht="38.25" customHeight="1">
      <c r="A9" s="37" t="s">
        <v>41</v>
      </c>
      <c r="B9" s="38" t="s">
        <v>42</v>
      </c>
      <c r="C9" s="36">
        <v>500000</v>
      </c>
      <c r="D9" s="36">
        <v>37365</v>
      </c>
      <c r="E9" s="17">
        <f>D9/C9</f>
        <v>0.07473</v>
      </c>
      <c r="F9" s="93">
        <v>133662.2</v>
      </c>
      <c r="G9" s="101">
        <f>D9/F9</f>
        <v>0.2795479948706515</v>
      </c>
    </row>
    <row r="10" spans="1:7" ht="38.25" customHeight="1">
      <c r="A10" s="37" t="s">
        <v>43</v>
      </c>
      <c r="B10" s="38" t="s">
        <v>44</v>
      </c>
      <c r="C10" s="36">
        <v>89209280.25</v>
      </c>
      <c r="D10" s="36">
        <v>15609461.28</v>
      </c>
      <c r="E10" s="17">
        <f>D10/C10</f>
        <v>0.17497575629190215</v>
      </c>
      <c r="F10" s="93">
        <v>15399561.86</v>
      </c>
      <c r="G10" s="102">
        <f aca="true" t="shared" si="0" ref="G10:G50">D10/F10</f>
        <v>1.0136302202561496</v>
      </c>
    </row>
    <row r="11" spans="1:7" ht="38.25" customHeight="1">
      <c r="A11" s="37" t="s">
        <v>45</v>
      </c>
      <c r="B11" s="38" t="s">
        <v>46</v>
      </c>
      <c r="C11" s="36">
        <v>21832946</v>
      </c>
      <c r="D11" s="36">
        <v>3597608.44</v>
      </c>
      <c r="E11" s="17">
        <f>D11/C11</f>
        <v>0.16477888233681337</v>
      </c>
      <c r="F11" s="93">
        <v>3598115.62</v>
      </c>
      <c r="G11" s="102">
        <f t="shared" si="0"/>
        <v>0.9998590428842306</v>
      </c>
    </row>
    <row r="12" spans="1:7" ht="15" customHeight="1">
      <c r="A12" s="37" t="s">
        <v>47</v>
      </c>
      <c r="B12" s="38" t="s">
        <v>48</v>
      </c>
      <c r="C12" s="36">
        <v>400000</v>
      </c>
      <c r="D12" s="36">
        <v>0</v>
      </c>
      <c r="E12" s="17">
        <f>D12/C12</f>
        <v>0</v>
      </c>
      <c r="F12" s="93">
        <v>0</v>
      </c>
      <c r="G12" s="102">
        <v>0</v>
      </c>
    </row>
    <row r="13" spans="1:7" ht="15" customHeight="1">
      <c r="A13" s="37" t="s">
        <v>49</v>
      </c>
      <c r="B13" s="38" t="s">
        <v>50</v>
      </c>
      <c r="C13" s="36">
        <v>41445034.29</v>
      </c>
      <c r="D13" s="36">
        <v>16800618.29</v>
      </c>
      <c r="E13" s="17">
        <f>D13/C13</f>
        <v>0.40537107949874973</v>
      </c>
      <c r="F13" s="93">
        <v>21859307.49</v>
      </c>
      <c r="G13" s="102">
        <f t="shared" si="0"/>
        <v>0.7685796220985407</v>
      </c>
    </row>
    <row r="14" spans="1:7" ht="15" customHeight="1">
      <c r="A14" s="50" t="s">
        <v>52</v>
      </c>
      <c r="B14" s="51" t="s">
        <v>53</v>
      </c>
      <c r="C14" s="52">
        <v>1167900</v>
      </c>
      <c r="D14" s="52">
        <v>291975</v>
      </c>
      <c r="E14" s="15">
        <f>D14/C14</f>
        <v>0.25</v>
      </c>
      <c r="F14" s="92">
        <v>245310</v>
      </c>
      <c r="G14" s="100">
        <f t="shared" si="0"/>
        <v>1.1902286902286903</v>
      </c>
    </row>
    <row r="15" spans="1:7" ht="15" customHeight="1">
      <c r="A15" s="37" t="s">
        <v>54</v>
      </c>
      <c r="B15" s="38" t="s">
        <v>55</v>
      </c>
      <c r="C15" s="36">
        <v>1167900</v>
      </c>
      <c r="D15" s="36">
        <v>291975</v>
      </c>
      <c r="E15" s="17">
        <f>D15/C15</f>
        <v>0.25</v>
      </c>
      <c r="F15" s="93">
        <v>245310</v>
      </c>
      <c r="G15" s="102">
        <f t="shared" si="0"/>
        <v>1.1902286902286903</v>
      </c>
    </row>
    <row r="16" spans="1:7" ht="25.5" customHeight="1">
      <c r="A16" s="50" t="s">
        <v>56</v>
      </c>
      <c r="B16" s="51" t="s">
        <v>57</v>
      </c>
      <c r="C16" s="52">
        <v>12792500</v>
      </c>
      <c r="D16" s="52">
        <v>2200594.22</v>
      </c>
      <c r="E16" s="15">
        <f>D16/C16</f>
        <v>0.17202221770568693</v>
      </c>
      <c r="F16" s="92">
        <v>2211293.69</v>
      </c>
      <c r="G16" s="100">
        <f t="shared" si="0"/>
        <v>0.9951614432545142</v>
      </c>
    </row>
    <row r="17" spans="1:7" ht="25.5" customHeight="1">
      <c r="A17" s="37" t="s">
        <v>58</v>
      </c>
      <c r="B17" s="38" t="s">
        <v>59</v>
      </c>
      <c r="C17" s="36">
        <v>12385000</v>
      </c>
      <c r="D17" s="36">
        <v>2173292.22</v>
      </c>
      <c r="E17" s="17">
        <f>D17/C17</f>
        <v>0.17547777311263626</v>
      </c>
      <c r="F17" s="93">
        <v>2211293.69</v>
      </c>
      <c r="G17" s="102">
        <f t="shared" si="0"/>
        <v>0.9828148245654336</v>
      </c>
    </row>
    <row r="18" spans="1:7" ht="25.5" customHeight="1">
      <c r="A18" s="37" t="s">
        <v>60</v>
      </c>
      <c r="B18" s="38" t="s">
        <v>61</v>
      </c>
      <c r="C18" s="36">
        <v>407500</v>
      </c>
      <c r="D18" s="36">
        <v>27302</v>
      </c>
      <c r="E18" s="17">
        <f>D18/C18</f>
        <v>0.06699877300613497</v>
      </c>
      <c r="F18" s="93">
        <v>0</v>
      </c>
      <c r="G18" s="102">
        <v>0</v>
      </c>
    </row>
    <row r="19" spans="1:7" ht="15" customHeight="1">
      <c r="A19" s="50" t="s">
        <v>62</v>
      </c>
      <c r="B19" s="51" t="s">
        <v>63</v>
      </c>
      <c r="C19" s="52">
        <v>37706035.05</v>
      </c>
      <c r="D19" s="52">
        <v>4001923.48</v>
      </c>
      <c r="E19" s="15">
        <f>D19/C19</f>
        <v>0.10613482628691293</v>
      </c>
      <c r="F19" s="92">
        <v>1220128.36</v>
      </c>
      <c r="G19" s="100">
        <f t="shared" si="0"/>
        <v>3.279920056935649</v>
      </c>
    </row>
    <row r="20" spans="1:7" ht="15" customHeight="1">
      <c r="A20" s="37" t="s">
        <v>64</v>
      </c>
      <c r="B20" s="38" t="s">
        <v>65</v>
      </c>
      <c r="C20" s="36">
        <v>120000</v>
      </c>
      <c r="D20" s="36">
        <v>0</v>
      </c>
      <c r="E20" s="17">
        <f>D20/C20</f>
        <v>0</v>
      </c>
      <c r="F20" s="93">
        <v>0</v>
      </c>
      <c r="G20" s="102">
        <v>0</v>
      </c>
    </row>
    <row r="21" spans="1:7" ht="15" customHeight="1">
      <c r="A21" s="37" t="s">
        <v>66</v>
      </c>
      <c r="B21" s="38" t="s">
        <v>67</v>
      </c>
      <c r="C21" s="36">
        <v>2680825.05</v>
      </c>
      <c r="D21" s="36">
        <v>320825.05</v>
      </c>
      <c r="E21" s="17">
        <f>D21/C21</f>
        <v>0.11967399737629279</v>
      </c>
      <c r="F21" s="93">
        <v>0</v>
      </c>
      <c r="G21" s="102">
        <v>0</v>
      </c>
    </row>
    <row r="22" spans="1:7" ht="15" customHeight="1">
      <c r="A22" s="37" t="s">
        <v>68</v>
      </c>
      <c r="B22" s="38" t="s">
        <v>69</v>
      </c>
      <c r="C22" s="36">
        <v>22757030</v>
      </c>
      <c r="D22" s="36">
        <v>2632698.43</v>
      </c>
      <c r="E22" s="17">
        <f>D22/C22</f>
        <v>0.11568725927768256</v>
      </c>
      <c r="F22" s="93">
        <v>550128.36</v>
      </c>
      <c r="G22" s="102">
        <f t="shared" si="0"/>
        <v>4.785607544392004</v>
      </c>
    </row>
    <row r="23" spans="1:7" ht="15" customHeight="1">
      <c r="A23" s="37" t="s">
        <v>70</v>
      </c>
      <c r="B23" s="38" t="s">
        <v>71</v>
      </c>
      <c r="C23" s="36">
        <v>12148180</v>
      </c>
      <c r="D23" s="36">
        <v>1048400</v>
      </c>
      <c r="E23" s="17">
        <f>D23/C23</f>
        <v>0.08630099323520066</v>
      </c>
      <c r="F23" s="93">
        <v>670000</v>
      </c>
      <c r="G23" s="102">
        <f t="shared" si="0"/>
        <v>1.564776119402985</v>
      </c>
    </row>
    <row r="24" spans="1:7" ht="15" customHeight="1">
      <c r="A24" s="50" t="s">
        <v>72</v>
      </c>
      <c r="B24" s="51" t="s">
        <v>73</v>
      </c>
      <c r="C24" s="52">
        <v>544291968.02</v>
      </c>
      <c r="D24" s="52">
        <v>95734942.62</v>
      </c>
      <c r="E24" s="15">
        <f>D24/C24</f>
        <v>0.17588894976396607</v>
      </c>
      <c r="F24" s="92">
        <v>16864135.03</v>
      </c>
      <c r="G24" s="100">
        <f t="shared" si="0"/>
        <v>5.6768368166938235</v>
      </c>
    </row>
    <row r="25" spans="1:7" ht="15" customHeight="1">
      <c r="A25" s="37" t="s">
        <v>74</v>
      </c>
      <c r="B25" s="38" t="s">
        <v>75</v>
      </c>
      <c r="C25" s="36">
        <v>503062000.36</v>
      </c>
      <c r="D25" s="36">
        <v>93618490.57</v>
      </c>
      <c r="E25" s="17">
        <f>D25/C25</f>
        <v>0.1860973210121316</v>
      </c>
      <c r="F25" s="93">
        <v>4940654.97</v>
      </c>
      <c r="G25" s="102">
        <f t="shared" si="0"/>
        <v>18.948599151014992</v>
      </c>
    </row>
    <row r="26" spans="1:7" ht="15" customHeight="1">
      <c r="A26" s="37" t="s">
        <v>76</v>
      </c>
      <c r="B26" s="38" t="s">
        <v>77</v>
      </c>
      <c r="C26" s="36">
        <v>30679000</v>
      </c>
      <c r="D26" s="36">
        <v>150000</v>
      </c>
      <c r="E26" s="17">
        <f>D26/C26</f>
        <v>0.004889337983637015</v>
      </c>
      <c r="F26" s="93">
        <v>9990468.69</v>
      </c>
      <c r="G26" s="102">
        <f t="shared" si="0"/>
        <v>0.015014310604881141</v>
      </c>
    </row>
    <row r="27" spans="1:7" ht="15" customHeight="1">
      <c r="A27" s="37" t="s">
        <v>78</v>
      </c>
      <c r="B27" s="38" t="s">
        <v>79</v>
      </c>
      <c r="C27" s="36">
        <v>631197</v>
      </c>
      <c r="D27" s="36">
        <v>0</v>
      </c>
      <c r="E27" s="17">
        <f>D27/C27</f>
        <v>0</v>
      </c>
      <c r="F27" s="93">
        <v>0</v>
      </c>
      <c r="G27" s="102">
        <v>0</v>
      </c>
    </row>
    <row r="28" spans="1:7" ht="27.75" customHeight="1">
      <c r="A28" s="37" t="s">
        <v>80</v>
      </c>
      <c r="B28" s="38" t="s">
        <v>81</v>
      </c>
      <c r="C28" s="36">
        <v>9919770.66</v>
      </c>
      <c r="D28" s="36">
        <v>1966452.05</v>
      </c>
      <c r="E28" s="17">
        <f>D28/C28</f>
        <v>0.19823563642750588</v>
      </c>
      <c r="F28" s="93">
        <v>1933011.37</v>
      </c>
      <c r="G28" s="102">
        <f t="shared" si="0"/>
        <v>1.0172997844291003</v>
      </c>
    </row>
    <row r="29" spans="1:7" ht="15" customHeight="1">
      <c r="A29" s="50" t="s">
        <v>82</v>
      </c>
      <c r="B29" s="51" t="s">
        <v>83</v>
      </c>
      <c r="C29" s="52">
        <v>1024157500</v>
      </c>
      <c r="D29" s="52">
        <v>215646204.01</v>
      </c>
      <c r="E29" s="15">
        <f>D29/C29</f>
        <v>0.2105596102259662</v>
      </c>
      <c r="F29" s="92">
        <v>214332515.24</v>
      </c>
      <c r="G29" s="100">
        <f t="shared" si="0"/>
        <v>1.006129208946804</v>
      </c>
    </row>
    <row r="30" spans="1:7" ht="15" customHeight="1">
      <c r="A30" s="37" t="s">
        <v>84</v>
      </c>
      <c r="B30" s="38" t="s">
        <v>85</v>
      </c>
      <c r="C30" s="36">
        <v>357935296</v>
      </c>
      <c r="D30" s="36">
        <v>75115739.26</v>
      </c>
      <c r="E30" s="17">
        <f>D30/C30</f>
        <v>0.20985842999959414</v>
      </c>
      <c r="F30" s="93">
        <v>78862289.85</v>
      </c>
      <c r="G30" s="102">
        <f t="shared" si="0"/>
        <v>0.9524924954991021</v>
      </c>
    </row>
    <row r="31" spans="1:7" ht="15" customHeight="1">
      <c r="A31" s="37" t="s">
        <v>86</v>
      </c>
      <c r="B31" s="38" t="s">
        <v>87</v>
      </c>
      <c r="C31" s="36">
        <v>553725204</v>
      </c>
      <c r="D31" s="36">
        <v>120313380</v>
      </c>
      <c r="E31" s="17">
        <f>D31/C31</f>
        <v>0.2172799416224514</v>
      </c>
      <c r="F31" s="93">
        <v>125450774.87</v>
      </c>
      <c r="G31" s="102">
        <f t="shared" si="0"/>
        <v>0.9590485202237794</v>
      </c>
    </row>
    <row r="32" spans="1:7" ht="15" customHeight="1">
      <c r="A32" s="37" t="s">
        <v>88</v>
      </c>
      <c r="B32" s="38" t="s">
        <v>89</v>
      </c>
      <c r="C32" s="36">
        <v>47449800</v>
      </c>
      <c r="D32" s="36">
        <v>9529188</v>
      </c>
      <c r="E32" s="17">
        <f>D32/C32</f>
        <v>0.200826726350796</v>
      </c>
      <c r="F32" s="93">
        <v>0</v>
      </c>
      <c r="G32" s="102">
        <v>0</v>
      </c>
    </row>
    <row r="33" spans="1:7" ht="15" customHeight="1">
      <c r="A33" s="37" t="s">
        <v>90</v>
      </c>
      <c r="B33" s="38" t="s">
        <v>91</v>
      </c>
      <c r="C33" s="36">
        <v>6472900</v>
      </c>
      <c r="D33" s="36">
        <v>20000</v>
      </c>
      <c r="E33" s="17">
        <f>D33/C33</f>
        <v>0.0030898051877829105</v>
      </c>
      <c r="F33" s="93">
        <v>71515.33</v>
      </c>
      <c r="G33" s="102">
        <f t="shared" si="0"/>
        <v>0.2796603189833564</v>
      </c>
    </row>
    <row r="34" spans="1:7" ht="15" customHeight="1">
      <c r="A34" s="37" t="s">
        <v>92</v>
      </c>
      <c r="B34" s="38" t="s">
        <v>93</v>
      </c>
      <c r="C34" s="36">
        <v>58574300</v>
      </c>
      <c r="D34" s="36">
        <v>10667896.75</v>
      </c>
      <c r="E34" s="17">
        <f>D34/C34</f>
        <v>0.18212589395007708</v>
      </c>
      <c r="F34" s="93">
        <v>9947935.19</v>
      </c>
      <c r="G34" s="102">
        <f t="shared" si="0"/>
        <v>1.0723729644643976</v>
      </c>
    </row>
    <row r="35" spans="1:7" ht="15" customHeight="1">
      <c r="A35" s="50" t="s">
        <v>94</v>
      </c>
      <c r="B35" s="51" t="s">
        <v>95</v>
      </c>
      <c r="C35" s="52">
        <v>97214390</v>
      </c>
      <c r="D35" s="52">
        <v>20616943.05</v>
      </c>
      <c r="E35" s="15">
        <f>D35/C35</f>
        <v>0.21207707058594927</v>
      </c>
      <c r="F35" s="92">
        <v>21903273.48</v>
      </c>
      <c r="G35" s="100">
        <f t="shared" si="0"/>
        <v>0.9412722289581712</v>
      </c>
    </row>
    <row r="36" spans="1:7" ht="15" customHeight="1">
      <c r="A36" s="37" t="s">
        <v>96</v>
      </c>
      <c r="B36" s="38" t="s">
        <v>97</v>
      </c>
      <c r="C36" s="36">
        <v>68067690</v>
      </c>
      <c r="D36" s="36">
        <v>14200000</v>
      </c>
      <c r="E36" s="17">
        <f>D36/C36</f>
        <v>0.2086158645900867</v>
      </c>
      <c r="F36" s="93">
        <v>15900000</v>
      </c>
      <c r="G36" s="102">
        <f t="shared" si="0"/>
        <v>0.8930817610062893</v>
      </c>
    </row>
    <row r="37" spans="1:7" ht="15" customHeight="1">
      <c r="A37" s="37" t="s">
        <v>98</v>
      </c>
      <c r="B37" s="38" t="s">
        <v>99</v>
      </c>
      <c r="C37" s="36">
        <v>29146700</v>
      </c>
      <c r="D37" s="36">
        <v>6416943.05</v>
      </c>
      <c r="E37" s="17">
        <f>D37/C37</f>
        <v>0.22016019137672532</v>
      </c>
      <c r="F37" s="93">
        <v>6003273.48</v>
      </c>
      <c r="G37" s="102">
        <f t="shared" si="0"/>
        <v>1.0689073338701203</v>
      </c>
    </row>
    <row r="38" spans="1:7" ht="15" customHeight="1">
      <c r="A38" s="50" t="s">
        <v>100</v>
      </c>
      <c r="B38" s="51" t="s">
        <v>101</v>
      </c>
      <c r="C38" s="52">
        <v>67608912</v>
      </c>
      <c r="D38" s="52">
        <v>7355293.1</v>
      </c>
      <c r="E38" s="15">
        <f>D38/C38</f>
        <v>0.1087917684579808</v>
      </c>
      <c r="F38" s="92">
        <v>6549656.66</v>
      </c>
      <c r="G38" s="100">
        <f t="shared" si="0"/>
        <v>1.1230043774538863</v>
      </c>
    </row>
    <row r="39" spans="1:7" ht="15" customHeight="1">
      <c r="A39" s="37" t="s">
        <v>102</v>
      </c>
      <c r="B39" s="38" t="s">
        <v>103</v>
      </c>
      <c r="C39" s="36">
        <v>7835300</v>
      </c>
      <c r="D39" s="36">
        <v>1291067.54</v>
      </c>
      <c r="E39" s="17">
        <f>D39/C39</f>
        <v>0.16477576353170906</v>
      </c>
      <c r="F39" s="93">
        <v>1234415.81</v>
      </c>
      <c r="G39" s="102">
        <f t="shared" si="0"/>
        <v>1.0458935551060384</v>
      </c>
    </row>
    <row r="40" spans="1:7" ht="15" customHeight="1">
      <c r="A40" s="37" t="s">
        <v>104</v>
      </c>
      <c r="B40" s="38" t="s">
        <v>105</v>
      </c>
      <c r="C40" s="36">
        <v>11111412</v>
      </c>
      <c r="D40" s="36">
        <v>1776617.56</v>
      </c>
      <c r="E40" s="17">
        <f>D40/C40</f>
        <v>0.15989125054493525</v>
      </c>
      <c r="F40" s="93">
        <v>1168085.72</v>
      </c>
      <c r="G40" s="102">
        <f t="shared" si="0"/>
        <v>1.520965053831837</v>
      </c>
    </row>
    <row r="41" spans="1:7" ht="15" customHeight="1">
      <c r="A41" s="37" t="s">
        <v>51</v>
      </c>
      <c r="B41" s="38" t="s">
        <v>106</v>
      </c>
      <c r="C41" s="36">
        <v>3165200</v>
      </c>
      <c r="D41" s="36">
        <v>714125.4</v>
      </c>
      <c r="E41" s="17">
        <f>D41/C41</f>
        <v>0.22561778086692785</v>
      </c>
      <c r="F41" s="93">
        <v>4147155.13</v>
      </c>
      <c r="G41" s="102">
        <f t="shared" si="0"/>
        <v>0.17219645217370974</v>
      </c>
    </row>
    <row r="42" spans="1:7" ht="15" customHeight="1">
      <c r="A42" s="50" t="s">
        <v>107</v>
      </c>
      <c r="B42" s="51" t="s">
        <v>108</v>
      </c>
      <c r="C42" s="52">
        <v>58408220</v>
      </c>
      <c r="D42" s="52">
        <v>14399609.78</v>
      </c>
      <c r="E42" s="15">
        <f>D42/C42</f>
        <v>0.24653396011725745</v>
      </c>
      <c r="F42" s="92">
        <v>5739361.44</v>
      </c>
      <c r="G42" s="100">
        <f t="shared" si="0"/>
        <v>2.5089219298236074</v>
      </c>
    </row>
    <row r="43" spans="1:7" ht="15" customHeight="1">
      <c r="A43" s="37" t="s">
        <v>109</v>
      </c>
      <c r="B43" s="38" t="s">
        <v>110</v>
      </c>
      <c r="C43" s="36">
        <v>58408220</v>
      </c>
      <c r="D43" s="36">
        <v>14399609.78</v>
      </c>
      <c r="E43" s="17">
        <f>D43/C43</f>
        <v>0.24653396011725745</v>
      </c>
      <c r="F43" s="93">
        <v>5739361.44</v>
      </c>
      <c r="G43" s="102">
        <f t="shared" si="0"/>
        <v>2.5089219298236074</v>
      </c>
    </row>
    <row r="44" spans="1:7" ht="25.5" customHeight="1">
      <c r="A44" s="50" t="s">
        <v>111</v>
      </c>
      <c r="B44" s="51" t="s">
        <v>112</v>
      </c>
      <c r="C44" s="52">
        <v>6000000</v>
      </c>
      <c r="D44" s="52">
        <v>0</v>
      </c>
      <c r="E44" s="15">
        <f>D44/C44</f>
        <v>0</v>
      </c>
      <c r="F44" s="92">
        <v>0</v>
      </c>
      <c r="G44" s="100">
        <v>0</v>
      </c>
    </row>
    <row r="45" spans="1:7" ht="25.5" customHeight="1">
      <c r="A45" s="37" t="s">
        <v>113</v>
      </c>
      <c r="B45" s="38" t="s">
        <v>114</v>
      </c>
      <c r="C45" s="36">
        <v>6000000</v>
      </c>
      <c r="D45" s="36">
        <v>0</v>
      </c>
      <c r="E45" s="17">
        <f>D45/C45</f>
        <v>0</v>
      </c>
      <c r="F45" s="96">
        <v>0</v>
      </c>
      <c r="G45" s="102">
        <v>0</v>
      </c>
    </row>
    <row r="46" spans="1:7" ht="38.25" customHeight="1">
      <c r="A46" s="50" t="s">
        <v>115</v>
      </c>
      <c r="B46" s="51" t="s">
        <v>116</v>
      </c>
      <c r="C46" s="52">
        <v>25229200</v>
      </c>
      <c r="D46" s="52">
        <v>6307223</v>
      </c>
      <c r="E46" s="15">
        <f>D46/C46</f>
        <v>0.24999694798091102</v>
      </c>
      <c r="F46" s="97">
        <v>6841497</v>
      </c>
      <c r="G46" s="100">
        <f t="shared" si="0"/>
        <v>0.9219068575196335</v>
      </c>
    </row>
    <row r="47" spans="1:7" ht="38.25" customHeight="1">
      <c r="A47" s="37" t="s">
        <v>117</v>
      </c>
      <c r="B47" s="38" t="s">
        <v>118</v>
      </c>
      <c r="C47" s="36">
        <v>5021800</v>
      </c>
      <c r="D47" s="36">
        <v>1255423</v>
      </c>
      <c r="E47" s="17">
        <f>D47/C47</f>
        <v>0.24999462344179377</v>
      </c>
      <c r="F47" s="93">
        <v>1462497</v>
      </c>
      <c r="G47" s="102">
        <f t="shared" si="0"/>
        <v>0.8584106497312474</v>
      </c>
    </row>
    <row r="48" spans="1:7" ht="15" customHeight="1" thickBot="1">
      <c r="A48" s="37" t="s">
        <v>119</v>
      </c>
      <c r="B48" s="38" t="s">
        <v>120</v>
      </c>
      <c r="C48" s="36">
        <v>20207400</v>
      </c>
      <c r="D48" s="36">
        <v>5051800</v>
      </c>
      <c r="E48" s="17">
        <f>D48/C48</f>
        <v>0.24999752565891703</v>
      </c>
      <c r="F48" s="104">
        <v>5379000</v>
      </c>
      <c r="G48" s="102">
        <f t="shared" si="0"/>
        <v>0.9391708496002975</v>
      </c>
    </row>
    <row r="49" spans="1:7" ht="12.75" customHeight="1" thickBot="1">
      <c r="A49" s="39"/>
      <c r="B49" s="40"/>
      <c r="C49" s="40"/>
      <c r="D49" s="40"/>
      <c r="E49" s="40"/>
      <c r="F49" s="40"/>
      <c r="G49" s="40"/>
    </row>
    <row r="50" spans="1:7" ht="31.5" customHeight="1" thickBot="1">
      <c r="A50" s="41" t="s">
        <v>121</v>
      </c>
      <c r="B50" s="42" t="s">
        <v>6</v>
      </c>
      <c r="C50" s="43">
        <v>-268581600</v>
      </c>
      <c r="D50" s="43">
        <v>-82725951.69</v>
      </c>
      <c r="E50" s="17">
        <f>D50/C50</f>
        <v>0.3080104954695333</v>
      </c>
      <c r="F50" s="94">
        <v>-203700981.98</v>
      </c>
      <c r="G50" s="102">
        <f t="shared" si="0"/>
        <v>0.406114643561818</v>
      </c>
    </row>
    <row r="51" spans="1:7" ht="12.75" customHeight="1">
      <c r="A51" s="31"/>
      <c r="B51" s="44"/>
      <c r="C51" s="44"/>
      <c r="D51" s="44"/>
      <c r="E51" s="44"/>
      <c r="F51" s="44"/>
      <c r="G51" s="44"/>
    </row>
    <row r="52" spans="1:7" ht="12.75" hidden="1">
      <c r="A52" s="45"/>
      <c r="B52" s="45"/>
      <c r="C52" s="46"/>
      <c r="D52" s="46"/>
      <c r="E52" s="46"/>
      <c r="F52" s="46"/>
      <c r="G52" s="46"/>
    </row>
  </sheetData>
  <sheetProtection/>
  <autoFilter ref="A5:E48"/>
  <mergeCells count="1">
    <mergeCell ref="A2:B2"/>
  </mergeCells>
  <printOptions/>
  <pageMargins left="0.3937007874015748" right="0" top="0" bottom="0" header="0" footer="0"/>
  <pageSetup errors="blank" fitToHeight="0" fitToWidth="2" horizontalDpi="600" verticalDpi="600" orientation="landscape" paperSize="9" scale="90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K35" sqref="K35"/>
    </sheetView>
  </sheetViews>
  <sheetFormatPr defaultColWidth="9.140625" defaultRowHeight="15"/>
  <cols>
    <col min="1" max="1" width="42.140625" style="2" customWidth="1"/>
    <col min="2" max="2" width="25.8515625" style="2" customWidth="1"/>
    <col min="3" max="5" width="16.28125" style="2" customWidth="1"/>
    <col min="6" max="6" width="15.28125" style="2" customWidth="1"/>
    <col min="7" max="16384" width="9.140625" style="2" customWidth="1"/>
  </cols>
  <sheetData>
    <row r="1" spans="1:6" ht="10.5" customHeight="1">
      <c r="A1" s="24"/>
      <c r="B1" s="25"/>
      <c r="C1" s="26"/>
      <c r="D1" s="1"/>
      <c r="E1" s="1"/>
      <c r="F1" s="1"/>
    </row>
    <row r="2" spans="1:6" ht="13.5" customHeight="1">
      <c r="A2" s="123" t="s">
        <v>122</v>
      </c>
      <c r="B2" s="124"/>
      <c r="C2" s="5"/>
      <c r="D2" s="1"/>
      <c r="E2" s="1"/>
      <c r="F2" s="1"/>
    </row>
    <row r="3" spans="1:6" ht="13.5" customHeight="1">
      <c r="A3" s="53"/>
      <c r="B3" s="54"/>
      <c r="C3" s="27"/>
      <c r="D3" s="28"/>
      <c r="E3" s="28"/>
      <c r="F3" s="1"/>
    </row>
    <row r="4" spans="1:7" ht="51">
      <c r="A4" s="6" t="s">
        <v>1</v>
      </c>
      <c r="B4" s="6" t="s">
        <v>123</v>
      </c>
      <c r="C4" s="7" t="s">
        <v>139</v>
      </c>
      <c r="D4" s="7" t="s">
        <v>140</v>
      </c>
      <c r="E4" s="9" t="s">
        <v>134</v>
      </c>
      <c r="F4" s="9" t="s">
        <v>137</v>
      </c>
      <c r="G4" s="9" t="s">
        <v>138</v>
      </c>
    </row>
    <row r="5" spans="1:7" ht="11.25" customHeight="1" thickBot="1">
      <c r="A5" s="55" t="s">
        <v>3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ht="38.25" customHeight="1">
      <c r="A6" s="125" t="s">
        <v>124</v>
      </c>
      <c r="B6" s="66" t="s">
        <v>6</v>
      </c>
      <c r="C6" s="67">
        <v>268581600</v>
      </c>
      <c r="D6" s="67">
        <v>82725951.69</v>
      </c>
      <c r="E6" s="110">
        <f>D6/C6*100</f>
        <v>30.80104954695333</v>
      </c>
      <c r="F6" s="105">
        <v>203700981.98</v>
      </c>
      <c r="G6" s="98">
        <f>D6/F6</f>
        <v>0.406114643561818</v>
      </c>
    </row>
    <row r="7" spans="1:7" ht="19.5" customHeight="1">
      <c r="A7" s="126" t="s">
        <v>125</v>
      </c>
      <c r="B7" s="71"/>
      <c r="C7" s="72"/>
      <c r="D7" s="114"/>
      <c r="E7" s="111"/>
      <c r="F7" s="106"/>
      <c r="G7" s="99"/>
    </row>
    <row r="8" spans="1:7" ht="24.75" customHeight="1">
      <c r="A8" s="127" t="s">
        <v>126</v>
      </c>
      <c r="B8" s="115" t="s">
        <v>6</v>
      </c>
      <c r="C8" s="116">
        <v>62500000</v>
      </c>
      <c r="D8" s="116">
        <v>0</v>
      </c>
      <c r="E8" s="112">
        <f>D8/C8*100</f>
        <v>0</v>
      </c>
      <c r="F8" s="107">
        <v>0</v>
      </c>
      <c r="G8" s="121">
        <v>0</v>
      </c>
    </row>
    <row r="9" spans="1:7" ht="12.75" customHeight="1">
      <c r="A9" s="128" t="s">
        <v>127</v>
      </c>
      <c r="B9" s="71"/>
      <c r="C9" s="72"/>
      <c r="D9" s="72"/>
      <c r="E9" s="111"/>
      <c r="F9" s="108"/>
      <c r="G9" s="122"/>
    </row>
    <row r="10" spans="1:7" ht="25.5" customHeight="1">
      <c r="A10" s="129" t="s">
        <v>128</v>
      </c>
      <c r="B10" s="117" t="s">
        <v>129</v>
      </c>
      <c r="C10" s="116">
        <v>62500000</v>
      </c>
      <c r="D10" s="116">
        <v>0</v>
      </c>
      <c r="E10" s="112">
        <f>D10/C10*100</f>
        <v>0</v>
      </c>
      <c r="F10" s="107">
        <v>0</v>
      </c>
      <c r="G10" s="121">
        <v>0</v>
      </c>
    </row>
    <row r="11" spans="1:7" ht="24.75" customHeight="1">
      <c r="A11" s="127" t="s">
        <v>130</v>
      </c>
      <c r="B11" s="115" t="s">
        <v>6</v>
      </c>
      <c r="C11" s="116">
        <v>206081600</v>
      </c>
      <c r="D11" s="116">
        <v>82725951.69</v>
      </c>
      <c r="E11" s="112">
        <f>D11/C11*100</f>
        <v>40.14232793708899</v>
      </c>
      <c r="F11" s="107">
        <v>82725951.69</v>
      </c>
      <c r="G11" s="102">
        <v>0</v>
      </c>
    </row>
    <row r="12" spans="1:7" ht="25.5" customHeight="1" thickBot="1">
      <c r="A12" s="129" t="s">
        <v>131</v>
      </c>
      <c r="B12" s="118" t="s">
        <v>132</v>
      </c>
      <c r="C12" s="119">
        <v>206081600</v>
      </c>
      <c r="D12" s="119">
        <v>82725951.69</v>
      </c>
      <c r="E12" s="113">
        <f>D12/C12*100</f>
        <v>40.14232793708899</v>
      </c>
      <c r="F12" s="109">
        <v>203700981.98</v>
      </c>
      <c r="G12" s="120">
        <v>0</v>
      </c>
    </row>
  </sheetData>
  <sheetProtection/>
  <printOptions/>
  <pageMargins left="0.3937007874015748" right="0" top="0" bottom="0" header="0" footer="0"/>
  <pageSetup errors="blank" fitToHeight="0" fitToWidth="2" horizontalDpi="600" verticalDpi="600" orientation="landscape" paperSize="9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2017-04-12T12:33:29Z</cp:lastPrinted>
  <dcterms:created xsi:type="dcterms:W3CDTF">2017-04-11T08:23:58Z</dcterms:created>
  <dcterms:modified xsi:type="dcterms:W3CDTF">2017-04-12T12:35:03Z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C:\Users\Администратор\AppData\Local\Кейсистемс\Свод-СМАРТ\ReportManager\0503317g_20160101__win_11.xls</vt:lpwstr>
  </property>
</Properties>
</file>