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27495" windowHeight="1195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1" hidden="1">'Расходы'!$A$5:$G$344</definedName>
    <definedName name="_xlnm.Print_Titles" localSheetId="0">'Доходы'!$13:$13</definedName>
    <definedName name="_xlnm.Print_Titles" localSheetId="2">'Источники'!$1:$5</definedName>
    <definedName name="_xlnm.Print_Titles" localSheetId="1">'Расходы'!$1:$5</definedName>
    <definedName name="_xlnm.Print_Area" localSheetId="0">'Доходы'!$A$1:$G$198</definedName>
    <definedName name="_xlnm.Print_Area" localSheetId="2">'Источники'!$A$1:$G$27</definedName>
    <definedName name="_xlnm.Print_Area" localSheetId="1">'Расходы'!$A$1:$G$347</definedName>
  </definedNames>
  <calcPr fullCalcOnLoad="1"/>
</workbook>
</file>

<file path=xl/sharedStrings.xml><?xml version="1.0" encoding="utf-8"?>
<sst xmlns="http://schemas.openxmlformats.org/spreadsheetml/2006/main" count="1674" uniqueCount="869">
  <si>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</si>
  <si>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 xml:space="preserve">Форма по ОКУД  </t>
  </si>
  <si>
    <t>0503317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</si>
  <si>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</si>
  <si>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</si>
  <si>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</si>
  <si>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 xml:space="preserve">Наименование бюджета 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</si>
  <si>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</si>
  <si>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</si>
  <si>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</si>
  <si>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</si>
  <si>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</si>
  <si>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</si>
  <si>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</si>
  <si>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</si>
  <si>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</si>
  <si>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</si>
  <si>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</si>
  <si>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</si>
  <si>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</si>
  <si>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</si>
  <si>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</si>
  <si>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</si>
  <si>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</si>
  <si>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</si>
  <si>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</si>
  <si>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</si>
  <si>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</si>
  <si>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</si>
  <si>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</si>
  <si>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</si>
  <si>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</si>
  <si>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</si>
  <si>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</si>
  <si>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</si>
  <si>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</si>
  <si>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</si>
  <si>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</si>
  <si>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</si>
  <si>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</si>
  <si>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</si>
  <si>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</si>
  <si>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</si>
  <si>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</si>
  <si>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</si>
  <si>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</si>
  <si>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</si>
  <si>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</si>
  <si>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</si>
  <si>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</si>
  <si>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</si>
  <si>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</si>
  <si>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</si>
  <si>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</si>
  <si>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</si>
  <si>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</si>
  <si>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</si>
  <si>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</si>
  <si>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</si>
  <si>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</si>
  <si>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</si>
  <si>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</si>
  <si>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</si>
  <si>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</si>
  <si>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</si>
  <si>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</si>
  <si>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</si>
  <si>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</si>
  <si>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</si>
  <si>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</si>
  <si>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</si>
  <si>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</si>
  <si>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</si>
  <si>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</si>
  <si>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</si>
  <si>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</si>
  <si>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</si>
  <si>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</si>
  <si>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</si>
  <si>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</si>
  <si>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</si>
  <si>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</si>
  <si>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</si>
  <si>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</si>
  <si>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</si>
  <si>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</si>
  <si>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</si>
  <si>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</si>
  <si>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</si>
  <si>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</si>
  <si>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</si>
  <si>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</si>
  <si>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</si>
  <si>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</si>
  <si>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</si>
  <si>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</si>
  <si>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</si>
  <si>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</si>
  <si>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</si>
  <si>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</si>
  <si>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</si>
  <si>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</si>
  <si>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</si>
  <si>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</si>
  <si>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</si>
  <si>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</si>
  <si>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</si>
  <si>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</si>
  <si>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</si>
  <si>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000 1080717401 0000 110</t>
  </si>
  <si>
    <t xml:space="preserve"> 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</si>
  <si>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 xml:space="preserve"> 000 1080717501 0000 110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</si>
  <si>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</si>
  <si>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</si>
  <si>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</si>
  <si>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</si>
  <si>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</si>
  <si>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</si>
  <si>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</si>
  <si>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</si>
  <si>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</si>
  <si>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</si>
  <si>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</si>
  <si>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</si>
  <si>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</si>
  <si>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</si>
  <si>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</si>
  <si>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</si>
  <si>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</si>
  <si>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</si>
  <si>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</si>
  <si>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</si>
  <si>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</si>
  <si>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</si>
  <si>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</si>
  <si>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</si>
  <si>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</si>
  <si>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000 1110503513 0000 120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</si>
  <si>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</si>
  <si>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</si>
  <si>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</si>
  <si>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</si>
  <si>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</si>
  <si>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</si>
  <si>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</si>
  <si>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 000 1110701513 0000 120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</si>
  <si>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</si>
  <si>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</si>
  <si>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</si>
  <si>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</si>
  <si>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</si>
  <si>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</si>
  <si>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</si>
  <si>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</si>
  <si>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</si>
  <si>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</si>
  <si>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</si>
  <si>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</si>
  <si>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</si>
  <si>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</si>
  <si>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</si>
  <si>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</si>
  <si>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</si>
  <si>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</si>
  <si>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</si>
  <si>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</si>
  <si>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</si>
  <si>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</si>
  <si>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</si>
  <si>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</si>
  <si>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</si>
  <si>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</si>
  <si>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</si>
  <si>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</si>
  <si>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Прочие доходы от оказания платных услуг (работ) получателями средств бюджетов сельских поселений</t>
  </si>
  <si>
    <t xml:space="preserve"> 000 1130199510 0000 130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</si>
  <si>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</si>
  <si>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</si>
  <si>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</si>
  <si>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</si>
  <si>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</si>
  <si>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</si>
  <si>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</si>
  <si>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</si>
  <si>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</si>
  <si>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</si>
  <si>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</si>
  <si>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</si>
  <si>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Прочие доходы от компенсации затрат бюджетов сельских поселений</t>
  </si>
  <si>
    <t xml:space="preserve"> 000 1130299510 0000 130</t>
  </si>
  <si>
    <t xml:space="preserve">  Прочие доходы от компенсации затрат бюджетов городских поселений</t>
  </si>
  <si>
    <t xml:space="preserve"> 000 1130299513 0000 130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</si>
  <si>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</si>
  <si>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</si>
  <si>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</si>
  <si>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</si>
  <si>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</si>
  <si>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</si>
  <si>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</si>
  <si>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</si>
  <si>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</si>
  <si>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</si>
  <si>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</si>
  <si>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</si>
  <si>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</si>
  <si>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</si>
  <si>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</si>
  <si>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</si>
  <si>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</si>
  <si>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</si>
  <si>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</si>
  <si>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</si>
  <si>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</si>
  <si>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</si>
  <si>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</si>
  <si>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</si>
  <si>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</si>
  <si>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</si>
  <si>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</si>
  <si>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</si>
  <si>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</si>
  <si>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</si>
  <si>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</si>
  <si>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</si>
  <si>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</si>
  <si>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</si>
  <si>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</si>
  <si>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</si>
  <si>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</si>
  <si>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</si>
  <si>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 недрах</t>
  </si>
  <si>
    <t xml:space="preserve"> 000 1162501001 0000 140</t>
  </si>
  <si>
    <t xml:space="preserve">  Денежные взыскания (штрафы) за нарушение законодательства Российской Федерации об особо охраняемых природных территориях</t>
  </si>
  <si>
    <t xml:space="preserve"> 000 1162502001 0000 140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</si>
  <si>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</si>
  <si>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</si>
  <si>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</si>
  <si>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</si>
  <si>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</si>
  <si>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</si>
  <si>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водного законодательства</t>
  </si>
  <si>
    <t xml:space="preserve"> 000 1162508000 0000 140</t>
  </si>
  <si>
    <t xml:space="preserve">  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</si>
  <si>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 xml:space="preserve"> 000 1162508505 0000 140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</si>
  <si>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</si>
  <si>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</si>
  <si>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</si>
  <si>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</si>
  <si>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</si>
  <si>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</si>
  <si>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</si>
  <si>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</si>
  <si>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</si>
  <si>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</si>
  <si>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</si>
  <si>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 000 1163200000 0000 140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</si>
  <si>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</si>
  <si>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 xml:space="preserve"> 000 1163200005 0000 140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</si>
  <si>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</si>
  <si>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</si>
  <si>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</si>
  <si>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</si>
  <si>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</si>
  <si>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000 1163305013 0000 140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</si>
  <si>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</si>
  <si>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</si>
  <si>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</si>
  <si>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</si>
  <si>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</si>
  <si>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000 1164100001 0000 140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</si>
  <si>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</si>
  <si>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</si>
  <si>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</si>
  <si>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000 1164500001 0000 140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</si>
  <si>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</si>
  <si>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</si>
  <si>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</si>
  <si>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000 1165104002 0000 140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</si>
  <si>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</si>
  <si>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</si>
  <si>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</si>
  <si>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</si>
  <si>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</si>
  <si>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 xml:space="preserve"> 000 1169005010 0000 140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</si>
  <si>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</si>
  <si>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000 1169005013 0000 140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</si>
  <si>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</si>
  <si>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</si>
  <si>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</si>
  <si>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</si>
  <si>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сельских поселений</t>
  </si>
  <si>
    <t xml:space="preserve"> 000 1170105010 0000 180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</si>
  <si>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</si>
  <si>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</si>
  <si>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сельских поселений</t>
  </si>
  <si>
    <t xml:space="preserve"> 000 1170505010 0000 180</t>
  </si>
  <si>
    <t xml:space="preserve">  Прочие неналоговые доходы бюджетов городских поселений</t>
  </si>
  <si>
    <t xml:space="preserve"> 000 1170505013 0000 180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</si>
  <si>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</si>
  <si>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</si>
  <si>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</si>
  <si>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</si>
  <si>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</si>
  <si>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</si>
  <si>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</si>
  <si>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</si>
  <si>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муниципальных районов на выравнивание бюджетной обеспеченности</t>
  </si>
  <si>
    <t xml:space="preserve"> 000 2021500105 0000 151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</si>
  <si>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</si>
  <si>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</si>
  <si>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</si>
  <si>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</si>
  <si>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</si>
  <si>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</si>
  <si>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реализацию федеральных целевых программ</t>
  </si>
  <si>
    <t xml:space="preserve"> 000 2022005100 0000 151</t>
  </si>
  <si>
    <t xml:space="preserve">  Субсидии бюджетам муниципальных районов на реализацию федеральных целевых программ</t>
  </si>
  <si>
    <t xml:space="preserve"> 000 2022005105 0000 151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</si>
  <si>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</si>
  <si>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000 2022029900 0000 151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</si>
  <si>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</si>
  <si>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000 2022029905 0000 151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</si>
  <si>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</si>
  <si>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</si>
  <si>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</si>
  <si>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000 2022030205 0000 151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</si>
  <si>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</si>
  <si>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</si>
  <si>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муниципальных районов на поддержку отрасли культуры</t>
  </si>
  <si>
    <t xml:space="preserve"> 000 2022551905 0000 151</t>
  </si>
  <si>
    <t xml:space="preserve">  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</si>
  <si>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 000 2022555800 0000 151</t>
  </si>
  <si>
    <t xml:space="preserve">  Субсидии бюджетам муниципальных районов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</si>
  <si>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 000 2022555805 0000 151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</si>
  <si>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</si>
  <si>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</si>
  <si>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</si>
  <si>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</si>
  <si>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</si>
  <si>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</si>
  <si>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</si>
  <si>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</si>
  <si>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</si>
  <si>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</si>
  <si>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</si>
  <si>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</si>
  <si>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</si>
  <si>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</si>
  <si>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</si>
  <si>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000 2023508200 0000 151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</si>
  <si>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</si>
  <si>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</si>
  <si>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</si>
  <si>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</si>
  <si>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</si>
  <si>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000 2023511805 0000 151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</si>
  <si>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</si>
  <si>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000 2023513500 0000 151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</si>
  <si>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          "О социальной защите инвалидов в Российской Федерации"</t>
  </si>
  <si>
    <t xml:space="preserve"> 000 2023513505 0000 151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</si>
  <si>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</si>
  <si>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</si>
  <si>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</si>
  <si>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000 2023593005 0000 151</t>
  </si>
  <si>
    <t xml:space="preserve">  Прочие субвенции</t>
  </si>
  <si>
    <t xml:space="preserve"> 000 2023999900 0000 151</t>
  </si>
  <si>
    <t xml:space="preserve">  Прочие субвенции бюджетам муниципальных районов</t>
  </si>
  <si>
    <t xml:space="preserve"> 000 2023999905 0000 151</t>
  </si>
  <si>
    <t xml:space="preserve">  Иные межбюджетные трансферты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</si>
  <si>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</si>
  <si>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</si>
  <si>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</si>
  <si>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000 2070500005 0000 180</t>
  </si>
  <si>
    <t xml:space="preserve">  Прочие безвозмездные поступления в бюджеты городских поселений</t>
  </si>
  <si>
    <t xml:space="preserve"> 000 2070500013 0000 180</t>
  </si>
  <si>
    <t xml:space="preserve"> 000 2070503005 0000 180</t>
  </si>
  <si>
    <t xml:space="preserve"> 000 2070503013 0000 180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</si>
  <si>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</si>
  <si>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</si>
  <si>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</si>
  <si>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</si>
  <si>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</si>
  <si>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</si>
  <si>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</si>
  <si>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</si>
  <si>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</si>
  <si>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</si>
  <si>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</si>
  <si>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</si>
  <si>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</si>
  <si>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</si>
  <si>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</si>
  <si>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</si>
  <si>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</si>
  <si>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</si>
  <si>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</si>
  <si>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</si>
  <si>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</si>
  <si>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</si>
  <si>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</si>
  <si>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</si>
  <si>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</si>
  <si>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</si>
  <si>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</si>
  <si>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</si>
  <si>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</si>
  <si>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</si>
  <si>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</si>
  <si>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</si>
  <si>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</si>
  <si>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</si>
  <si>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</si>
  <si>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</si>
  <si>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</si>
  <si>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</si>
  <si>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</si>
  <si>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</si>
  <si>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</si>
  <si>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</si>
  <si>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</si>
  <si>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</si>
  <si>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</si>
  <si>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</si>
  <si>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</si>
  <si>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</si>
  <si>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</si>
  <si>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</si>
  <si>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</si>
  <si>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</si>
  <si>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</si>
  <si>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 Закупка товаров, работ, услуг в сфере информационно-коммуникационных технологий</t>
  </si>
  <si>
    <t xml:space="preserve"> 000 0104 0000000000 242</t>
  </si>
  <si>
    <t xml:space="preserve"> 000 0104 0000000000 244</t>
  </si>
  <si>
    <t xml:space="preserve">  Межбюджетные трансферты</t>
  </si>
  <si>
    <t xml:space="preserve"> 000 0104 0000000000 500</t>
  </si>
  <si>
    <t xml:space="preserve"> 000 0104 0000000000 540</t>
  </si>
  <si>
    <t xml:space="preserve"> 000 0104 0000000000 800</t>
  </si>
  <si>
    <t xml:space="preserve"> 000 0104 0000000000 850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</si>
  <si>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</si>
  <si>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</si>
  <si>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</si>
  <si>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</si>
  <si>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</si>
  <si>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</si>
  <si>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</si>
  <si>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</si>
  <si>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</si>
  <si>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</si>
  <si>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</si>
  <si>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</si>
  <si>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</si>
  <si>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</si>
  <si>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</si>
  <si>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</si>
  <si>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</si>
  <si>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 Исполнение судебных актов</t>
  </si>
  <si>
    <t xml:space="preserve"> 000 0106 0000000000 830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</si>
  <si>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</si>
  <si>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000 0106 0000000000 831</t>
  </si>
  <si>
    <t xml:space="preserve"> 000 0106 0000000000 850</t>
  </si>
  <si>
    <t xml:space="preserve"> 000 0106 0000000000 851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</si>
  <si>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</si>
  <si>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</si>
  <si>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</si>
  <si>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</si>
  <si>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</si>
  <si>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</si>
  <si>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</si>
  <si>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</si>
  <si>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</si>
  <si>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</si>
  <si>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</si>
  <si>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</si>
  <si>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000 0113 0000000000 123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</si>
  <si>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</si>
  <si>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</si>
  <si>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</si>
  <si>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</si>
  <si>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</si>
  <si>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</si>
  <si>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</si>
  <si>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Иные выплаты населению</t>
  </si>
  <si>
    <t xml:space="preserve"> 000 0113 0000000000 360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</si>
  <si>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</si>
  <si>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</si>
  <si>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</si>
  <si>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000 0113 0000000000 630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</si>
  <si>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</si>
  <si>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 000 0113 0000000000 632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</si>
  <si>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</si>
  <si>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</si>
  <si>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</si>
  <si>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</si>
  <si>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</si>
  <si>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</si>
  <si>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</si>
  <si>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</si>
  <si>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</si>
  <si>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</si>
  <si>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</si>
  <si>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</si>
  <si>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</si>
  <si>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</si>
  <si>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</si>
  <si>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</si>
  <si>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</si>
  <si>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</si>
  <si>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</si>
  <si>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</si>
  <si>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</si>
  <si>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</si>
  <si>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</si>
  <si>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</si>
  <si>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000 0309 0000000000 500</t>
  </si>
  <si>
    <t xml:space="preserve"> 000 0309 0000000000 540</t>
  </si>
  <si>
    <t xml:space="preserve"> 000 0309 0000000000 800</t>
  </si>
  <si>
    <t xml:space="preserve"> 000 0309 0000000000 850</t>
  </si>
  <si>
    <t xml:space="preserve"> 000 0309 0000000000 851</t>
  </si>
  <si>
    <t xml:space="preserve"> 000 0309 0000000000 870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</si>
  <si>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</si>
  <si>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</si>
  <si>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</si>
  <si>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</si>
  <si>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</si>
  <si>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</si>
  <si>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</si>
  <si>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</si>
  <si>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</si>
  <si>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000 0314 0000000000 242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</si>
  <si>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</si>
  <si>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</si>
  <si>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</si>
  <si>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</si>
  <si>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</si>
  <si>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</si>
  <si>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</si>
  <si>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</si>
  <si>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</si>
  <si>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</si>
  <si>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000 0405 0000000000 810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</si>
  <si>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</si>
  <si>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000 0405 0000000000 811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</si>
  <si>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</si>
  <si>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 000 0405 0000000000 812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</si>
  <si>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</si>
  <si>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</si>
  <si>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</si>
  <si>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</si>
  <si>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</si>
  <si>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</si>
  <si>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000 0408 0000000000 810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</si>
  <si>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</si>
  <si>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</si>
  <si>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</si>
  <si>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</si>
  <si>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</si>
  <si>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</si>
  <si>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000 0409 0000000000 243</t>
  </si>
  <si>
    <t xml:space="preserve"> 000 0409 0000000000 244</t>
  </si>
  <si>
    <t xml:space="preserve">  Субсидии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</si>
  <si>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</si>
  <si>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</si>
  <si>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</si>
  <si>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</si>
  <si>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</si>
  <si>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</si>
  <si>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000 0412 0000000000 600</t>
  </si>
  <si>
    <t xml:space="preserve">  Субсидии автономным учреждениям</t>
  </si>
  <si>
    <t xml:space="preserve"> 000 0412 0000000000 620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</si>
  <si>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</si>
  <si>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000 0412 0000000000 621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</si>
  <si>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</si>
  <si>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</si>
  <si>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</si>
  <si>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000 0412 0000000000 812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</si>
  <si>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</si>
  <si>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</si>
  <si>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</si>
  <si>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</si>
  <si>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</si>
  <si>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</si>
  <si>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</si>
  <si>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</si>
  <si>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</si>
  <si>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</si>
  <si>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</si>
  <si>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</si>
  <si>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</si>
  <si>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</si>
  <si>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</si>
  <si>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000 0501 0000000000 414</t>
  </si>
  <si>
    <t xml:space="preserve"> 000 0501 0000000000 800</t>
  </si>
  <si>
    <t xml:space="preserve"> 000 0501 0000000000 850</t>
  </si>
  <si>
    <t xml:space="preserve"> 000 0501 0000000000 853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</si>
  <si>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</si>
  <si>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</si>
  <si>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</si>
  <si>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</si>
  <si>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</si>
  <si>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</si>
  <si>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</si>
  <si>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</si>
  <si>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</si>
  <si>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</si>
  <si>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</si>
  <si>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</si>
  <si>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</si>
  <si>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</si>
  <si>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000 0503 0000000000 100</t>
  </si>
  <si>
    <t xml:space="preserve"> 000 0503 0000000000 110</t>
  </si>
  <si>
    <t xml:space="preserve"> 000 0503 0000000000 111</t>
  </si>
  <si>
    <t xml:space="preserve"> 000 0503 0000000000 112</t>
  </si>
  <si>
    <t xml:space="preserve"> 000 0503 0000000000 119</t>
  </si>
  <si>
    <t xml:space="preserve"> 000 0503 0000000000 200</t>
  </si>
  <si>
    <t xml:space="preserve"> 000 0503 0000000000 240</t>
  </si>
  <si>
    <t xml:space="preserve"> 000 0503 0000000000 242</t>
  </si>
  <si>
    <t xml:space="preserve"> 000 0503 0000000000 243</t>
  </si>
  <si>
    <t xml:space="preserve"> 000 0503 0000000000 244</t>
  </si>
  <si>
    <t xml:space="preserve"> 000 0503 0000000000 500</t>
  </si>
  <si>
    <t xml:space="preserve"> 000 0503 0000000000 520</t>
  </si>
  <si>
    <t xml:space="preserve"> 000 0503 0000000000 521</t>
  </si>
  <si>
    <t xml:space="preserve"> 000 0503 0000000000 800</t>
  </si>
  <si>
    <t xml:space="preserve"> 000 0503 0000000000 850</t>
  </si>
  <si>
    <t xml:space="preserve"> 000 0503 0000000000 852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</si>
  <si>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</si>
  <si>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</si>
  <si>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</si>
  <si>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</si>
  <si>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</si>
  <si>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000 0505 0000000000 112</t>
  </si>
  <si>
    <t xml:space="preserve"> 000 0505 0000000000 119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</si>
  <si>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</si>
  <si>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</si>
  <si>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</si>
  <si>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</si>
  <si>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</si>
  <si>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</si>
  <si>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</si>
  <si>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</si>
  <si>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</si>
  <si>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</si>
  <si>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</si>
  <si>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</si>
  <si>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</si>
  <si>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</si>
  <si>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</si>
  <si>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</si>
  <si>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</si>
  <si>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 Субсидии бюджетным учреждениям на иные цели</t>
  </si>
  <si>
    <t xml:space="preserve"> 000 0701 0000000000 612</t>
  </si>
  <si>
    <t xml:space="preserve"> 000 0701 0000000000 620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</si>
  <si>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</si>
  <si>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</si>
  <si>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</si>
  <si>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 Общее образование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</si>
  <si>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</si>
  <si>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</si>
  <si>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</si>
  <si>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</si>
  <si>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000 0702 0000000000 300</t>
  </si>
  <si>
    <t xml:space="preserve">  Премии и гранты</t>
  </si>
  <si>
    <t xml:space="preserve"> 000 0702 0000000000 350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</si>
  <si>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</si>
  <si>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</si>
  <si>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</si>
  <si>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</si>
  <si>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</si>
  <si>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</si>
  <si>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</si>
  <si>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</si>
  <si>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</si>
  <si>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</si>
  <si>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</si>
  <si>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</si>
  <si>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</si>
  <si>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Молодежная политика и оздоровление детей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</si>
  <si>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</si>
  <si>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</si>
  <si>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</si>
  <si>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000 0707 0000000000 112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</si>
  <si>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</si>
  <si>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</si>
  <si>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</si>
  <si>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</si>
  <si>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000 0707 0000000000 350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</si>
  <si>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</si>
  <si>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</si>
  <si>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</si>
  <si>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</si>
  <si>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</si>
  <si>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</si>
  <si>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</si>
  <si>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</si>
  <si>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</si>
  <si>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</si>
  <si>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</si>
  <si>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</si>
  <si>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</si>
  <si>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</si>
  <si>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</si>
  <si>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</si>
  <si>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</si>
  <si>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</si>
  <si>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</si>
  <si>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</si>
  <si>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</si>
  <si>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</si>
  <si>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</si>
  <si>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</si>
  <si>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</si>
  <si>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</si>
  <si>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</si>
  <si>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</si>
  <si>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</si>
  <si>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</si>
  <si>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</si>
  <si>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</si>
  <si>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Кинематография</t>
  </si>
  <si>
    <t xml:space="preserve"> 000 0802 0000000000 000</t>
  </si>
  <si>
    <t xml:space="preserve"> 000 0802 0000000000 600</t>
  </si>
  <si>
    <t xml:space="preserve"> 000 0802 0000000000 620</t>
  </si>
  <si>
    <t xml:space="preserve"> 000 0802 0000000000 621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</si>
  <si>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</si>
  <si>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</si>
  <si>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</si>
  <si>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</si>
  <si>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</si>
  <si>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</si>
  <si>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</si>
  <si>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</si>
  <si>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</si>
  <si>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</si>
  <si>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</si>
  <si>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</si>
  <si>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</si>
  <si>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</si>
  <si>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</si>
  <si>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000 0804 0000000000 300</t>
  </si>
  <si>
    <t xml:space="preserve">  Социальные выплаты гражданам, кроме публичных нормативных социальных выплат</t>
  </si>
  <si>
    <t xml:space="preserve"> 000 0804 0000000000 320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</si>
  <si>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</si>
  <si>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000 0804 0000000000 321</t>
  </si>
  <si>
    <t xml:space="preserve"> 000 0804 0000000000 350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</si>
  <si>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</si>
  <si>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</si>
  <si>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</si>
  <si>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</si>
  <si>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</si>
  <si>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</si>
  <si>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</si>
  <si>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</si>
  <si>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</si>
  <si>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</si>
  <si>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</si>
  <si>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</si>
  <si>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</si>
  <si>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</si>
  <si>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</si>
  <si>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</si>
  <si>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</si>
  <si>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</si>
  <si>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</si>
  <si>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</si>
  <si>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</si>
  <si>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</si>
  <si>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</si>
  <si>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</si>
  <si>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</si>
  <si>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</si>
  <si>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</si>
  <si>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</si>
  <si>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</si>
  <si>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000 1003 0000000000 600</t>
  </si>
  <si>
    <t xml:space="preserve"> 000 1003 0000000000 610</t>
  </si>
  <si>
    <t xml:space="preserve"> 000 1003 0000000000 612</t>
  </si>
  <si>
    <t xml:space="preserve"> 000 1003 0000000000 620</t>
  </si>
  <si>
    <t xml:space="preserve"> 000 1003 0000000000 622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</si>
  <si>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</si>
  <si>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</si>
  <si>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</si>
  <si>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</si>
  <si>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</si>
  <si>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</si>
  <si>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</si>
  <si>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</si>
  <si>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</si>
  <si>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</si>
  <si>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000 1004 0000000000 414</t>
  </si>
  <si>
    <t xml:space="preserve"> 000 1004 0000000000 600</t>
  </si>
  <si>
    <t xml:space="preserve"> 000 1004 0000000000 610</t>
  </si>
  <si>
    <t xml:space="preserve"> 000 1004 0000000000 612</t>
  </si>
  <si>
    <t xml:space="preserve"> 000 1004 0000000000 620</t>
  </si>
  <si>
    <t xml:space="preserve"> 000 1004 0000000000 622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</si>
  <si>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</si>
  <si>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</si>
  <si>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</si>
  <si>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</si>
  <si>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</si>
  <si>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</si>
  <si>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</si>
  <si>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</si>
  <si>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</si>
  <si>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</si>
  <si>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000 1101 0000000000 600</t>
  </si>
  <si>
    <t xml:space="preserve"> 000 1101 0000000000 620</t>
  </si>
  <si>
    <t xml:space="preserve"> 000 1101 0000000000 621</t>
  </si>
  <si>
    <t xml:space="preserve"> 000 1101 0000000000 622</t>
  </si>
  <si>
    <t xml:space="preserve">  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</si>
  <si>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</si>
  <si>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</si>
  <si>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</si>
  <si>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</si>
  <si>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</si>
  <si>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</si>
  <si>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</si>
  <si>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</si>
  <si>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</si>
  <si>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</si>
  <si>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</si>
  <si>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</si>
  <si>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</si>
  <si>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</si>
  <si>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</si>
  <si>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</si>
  <si>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</si>
  <si>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</si>
  <si>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</si>
  <si>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</si>
  <si>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</si>
  <si>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</si>
  <si>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</si>
  <si>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</si>
  <si>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</si>
  <si>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</si>
  <si>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</si>
  <si>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</si>
  <si>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</si>
  <si>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</si>
  <si>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</si>
  <si>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</si>
  <si>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</si>
  <si>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</si>
  <si>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</si>
  <si>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</si>
  <si>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</si>
  <si>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</si>
  <si>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</si>
  <si>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</si>
  <si>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</si>
  <si>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</si>
  <si>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</si>
  <si>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</si>
  <si>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</si>
  <si>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</si>
  <si>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</si>
  <si>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</si>
  <si>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</si>
  <si>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</si>
  <si>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</si>
  <si>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</si>
  <si>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</si>
  <si>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</si>
  <si>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</si>
  <si>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/>
  </si>
  <si>
    <t>Управление финансов МР "Печора"</t>
  </si>
  <si>
    <t>Бюджет муниципального района "Печора"</t>
  </si>
  <si>
    <t>Неисполненные назначения</t>
  </si>
  <si>
    <t>% исполнения</t>
  </si>
  <si>
    <t>на  1 июня  2017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</si>
</sst>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61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sz val="11"/>
      <color rgb="FF000000"/>
      <name val="Calibri"/>
      <family val="0"/>
    </font>
    <font>
      <b/>
      <sz val="11"/>
      <color rgb="FF000000"/>
      <name val="Arial"/>
      <family val="0"/>
    </font>
    <font>
      <b/>
      <sz val="12"/>
      <color rgb="FF000000"/>
      <name val="Arial"/>
      <family val="0"/>
    </font>
    <font>
      <sz val="6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49" fontId="35" fillId="0" borderId="0">
      <alignment horizontal="center"/>
      <protection/>
    </xf>
    <xf numFmtId="49" fontId="35" fillId="0" borderId="1">
      <alignment horizontal="center" wrapText="1"/>
      <protection/>
    </xf>
    <xf numFmtId="49" fontId="35" fillId="0" borderId="2">
      <alignment horizontal="center" wrapText="1"/>
      <protection/>
    </xf>
    <xf numFmtId="49" fontId="35" fillId="0" borderId="3">
      <alignment horizontal="center"/>
      <protection/>
    </xf>
    <xf numFmtId="49" fontId="35" fillId="0" borderId="4">
      <alignment/>
      <protection/>
    </xf>
    <xf numFmtId="4" fontId="35" fillId="0" borderId="3">
      <alignment horizontal="right"/>
      <protection/>
    </xf>
    <xf numFmtId="4" fontId="35" fillId="0" borderId="1">
      <alignment horizontal="right"/>
      <protection/>
    </xf>
    <xf numFmtId="49" fontId="35" fillId="0" borderId="0">
      <alignment horizontal="right"/>
      <protection/>
    </xf>
    <xf numFmtId="4" fontId="35" fillId="0" borderId="5">
      <alignment horizontal="right"/>
      <protection/>
    </xf>
    <xf numFmtId="49" fontId="35" fillId="0" borderId="6">
      <alignment horizontal="center"/>
      <protection/>
    </xf>
    <xf numFmtId="4" fontId="35" fillId="0" borderId="7">
      <alignment horizontal="right"/>
      <protection/>
    </xf>
    <xf numFmtId="0" fontId="35" fillId="0" borderId="8">
      <alignment horizontal="left" wrapText="1"/>
      <protection/>
    </xf>
    <xf numFmtId="0" fontId="36" fillId="0" borderId="9">
      <alignment horizontal="left" wrapText="1"/>
      <protection/>
    </xf>
    <xf numFmtId="0" fontId="35" fillId="0" borderId="10">
      <alignment horizontal="left" wrapText="1" indent="2"/>
      <protection/>
    </xf>
    <xf numFmtId="0" fontId="34" fillId="0" borderId="11">
      <alignment/>
      <protection/>
    </xf>
    <xf numFmtId="0" fontId="35" fillId="0" borderId="4">
      <alignment/>
      <protection/>
    </xf>
    <xf numFmtId="0" fontId="34" fillId="0" borderId="4">
      <alignment/>
      <protection/>
    </xf>
    <xf numFmtId="0" fontId="36" fillId="0" borderId="0">
      <alignment horizontal="center"/>
      <protection/>
    </xf>
    <xf numFmtId="0" fontId="36" fillId="0" borderId="4">
      <alignment/>
      <protection/>
    </xf>
    <xf numFmtId="0" fontId="35" fillId="0" borderId="12">
      <alignment horizontal="left" wrapText="1"/>
      <protection/>
    </xf>
    <xf numFmtId="0" fontId="35" fillId="0" borderId="13">
      <alignment horizontal="left" wrapText="1" indent="1"/>
      <protection/>
    </xf>
    <xf numFmtId="0" fontId="35" fillId="0" borderId="12">
      <alignment horizontal="left" wrapText="1" indent="2"/>
      <protection/>
    </xf>
    <xf numFmtId="0" fontId="34" fillId="20" borderId="14">
      <alignment/>
      <protection/>
    </xf>
    <xf numFmtId="0" fontId="35" fillId="0" borderId="15">
      <alignment horizontal="left" wrapText="1" indent="2"/>
      <protection/>
    </xf>
    <xf numFmtId="0" fontId="35" fillId="0" borderId="0">
      <alignment horizontal="center" wrapText="1"/>
      <protection/>
    </xf>
    <xf numFmtId="49" fontId="35" fillId="0" borderId="4">
      <alignment horizontal="left"/>
      <protection/>
    </xf>
    <xf numFmtId="49" fontId="35" fillId="0" borderId="16">
      <alignment horizontal="center" wrapText="1"/>
      <protection/>
    </xf>
    <xf numFmtId="49" fontId="35" fillId="0" borderId="16">
      <alignment horizontal="center" shrinkToFit="1"/>
      <protection/>
    </xf>
    <xf numFmtId="49" fontId="35" fillId="0" borderId="3">
      <alignment horizontal="center" shrinkToFit="1"/>
      <protection/>
    </xf>
    <xf numFmtId="0" fontId="35" fillId="0" borderId="17">
      <alignment horizontal="left" wrapText="1"/>
      <protection/>
    </xf>
    <xf numFmtId="0" fontId="35" fillId="0" borderId="8">
      <alignment horizontal="left" wrapText="1" indent="1"/>
      <protection/>
    </xf>
    <xf numFmtId="0" fontId="35" fillId="0" borderId="17">
      <alignment horizontal="left" wrapText="1" indent="2"/>
      <protection/>
    </xf>
    <xf numFmtId="0" fontId="35" fillId="0" borderId="8">
      <alignment horizontal="left" wrapText="1" indent="2"/>
      <protection/>
    </xf>
    <xf numFmtId="0" fontId="34" fillId="0" borderId="18">
      <alignment/>
      <protection/>
    </xf>
    <xf numFmtId="0" fontId="34" fillId="0" borderId="19">
      <alignment/>
      <protection/>
    </xf>
    <xf numFmtId="0" fontId="36" fillId="0" borderId="20">
      <alignment horizontal="center" vertical="center" textRotation="90" wrapText="1"/>
      <protection/>
    </xf>
    <xf numFmtId="0" fontId="36" fillId="0" borderId="11">
      <alignment horizontal="center" vertical="center" textRotation="90" wrapText="1"/>
      <protection/>
    </xf>
    <xf numFmtId="0" fontId="35" fillId="0" borderId="0">
      <alignment vertical="center"/>
      <protection/>
    </xf>
    <xf numFmtId="0" fontId="36" fillId="0" borderId="4">
      <alignment horizontal="center" vertical="center" textRotation="90" wrapText="1"/>
      <protection/>
    </xf>
    <xf numFmtId="0" fontId="36" fillId="0" borderId="11">
      <alignment horizontal="center" vertical="center" textRotation="90"/>
      <protection/>
    </xf>
    <xf numFmtId="0" fontId="36" fillId="0" borderId="4">
      <alignment horizontal="center" vertical="center" textRotation="90"/>
      <protection/>
    </xf>
    <xf numFmtId="0" fontId="36" fillId="0" borderId="20">
      <alignment horizontal="center" vertical="center" textRotation="90"/>
      <protection/>
    </xf>
    <xf numFmtId="0" fontId="36" fillId="0" borderId="21">
      <alignment horizontal="center" vertical="center" textRotation="90"/>
      <protection/>
    </xf>
    <xf numFmtId="0" fontId="37" fillId="0" borderId="4">
      <alignment wrapText="1"/>
      <protection/>
    </xf>
    <xf numFmtId="0" fontId="37" fillId="0" borderId="21">
      <alignment wrapText="1"/>
      <protection/>
    </xf>
    <xf numFmtId="0" fontId="37" fillId="0" borderId="11">
      <alignment wrapText="1"/>
      <protection/>
    </xf>
    <xf numFmtId="0" fontId="35" fillId="0" borderId="21">
      <alignment horizontal="center" vertical="top" wrapText="1"/>
      <protection/>
    </xf>
    <xf numFmtId="0" fontId="36" fillId="0" borderId="22">
      <alignment/>
      <protection/>
    </xf>
    <xf numFmtId="49" fontId="38" fillId="0" borderId="23">
      <alignment horizontal="left" vertical="center" wrapText="1"/>
      <protection/>
    </xf>
    <xf numFmtId="49" fontId="35" fillId="0" borderId="24">
      <alignment horizontal="left" vertical="center" wrapText="1" indent="2"/>
      <protection/>
    </xf>
    <xf numFmtId="49" fontId="35" fillId="0" borderId="15">
      <alignment horizontal="left" vertical="center" wrapText="1" indent="3"/>
      <protection/>
    </xf>
    <xf numFmtId="49" fontId="35" fillId="0" borderId="23">
      <alignment horizontal="left" vertical="center" wrapText="1" indent="3"/>
      <protection/>
    </xf>
    <xf numFmtId="49" fontId="35" fillId="0" borderId="25">
      <alignment horizontal="left" vertical="center" wrapText="1" indent="3"/>
      <protection/>
    </xf>
    <xf numFmtId="0" fontId="38" fillId="0" borderId="22">
      <alignment horizontal="left" vertical="center" wrapText="1"/>
      <protection/>
    </xf>
    <xf numFmtId="49" fontId="35" fillId="0" borderId="11">
      <alignment horizontal="left" vertical="center" wrapText="1" indent="3"/>
      <protection/>
    </xf>
    <xf numFmtId="49" fontId="35" fillId="0" borderId="0">
      <alignment horizontal="left" vertical="center" wrapText="1" indent="3"/>
      <protection/>
    </xf>
    <xf numFmtId="49" fontId="35" fillId="0" borderId="4">
      <alignment horizontal="left" vertical="center" wrapText="1" indent="3"/>
      <protection/>
    </xf>
    <xf numFmtId="49" fontId="38" fillId="0" borderId="22">
      <alignment horizontal="left" vertical="center" wrapText="1"/>
      <protection/>
    </xf>
    <xf numFmtId="0" fontId="35" fillId="0" borderId="23">
      <alignment horizontal="left" vertical="center" wrapText="1"/>
      <protection/>
    </xf>
    <xf numFmtId="0" fontId="35" fillId="0" borderId="25">
      <alignment horizontal="left" vertical="center" wrapText="1"/>
      <protection/>
    </xf>
    <xf numFmtId="49" fontId="35" fillId="0" borderId="23">
      <alignment horizontal="left" vertical="center" wrapText="1"/>
      <protection/>
    </xf>
    <xf numFmtId="49" fontId="35" fillId="0" borderId="25">
      <alignment horizontal="left" vertical="center" wrapText="1"/>
      <protection/>
    </xf>
    <xf numFmtId="49" fontId="36" fillId="0" borderId="26">
      <alignment horizontal="center"/>
      <protection/>
    </xf>
    <xf numFmtId="49" fontId="36" fillId="0" borderId="27">
      <alignment horizontal="center" vertical="center" wrapText="1"/>
      <protection/>
    </xf>
    <xf numFmtId="49" fontId="35" fillId="0" borderId="28">
      <alignment horizontal="center" vertical="center" wrapText="1"/>
      <protection/>
    </xf>
    <xf numFmtId="49" fontId="35" fillId="0" borderId="16">
      <alignment horizontal="center" vertical="center" wrapText="1"/>
      <protection/>
    </xf>
    <xf numFmtId="49" fontId="35" fillId="0" borderId="27">
      <alignment horizontal="center" vertical="center" wrapText="1"/>
      <protection/>
    </xf>
    <xf numFmtId="49" fontId="35" fillId="0" borderId="29">
      <alignment horizontal="center" vertical="center" wrapText="1"/>
      <protection/>
    </xf>
    <xf numFmtId="49" fontId="35" fillId="0" borderId="30">
      <alignment horizontal="center" vertical="center" wrapText="1"/>
      <protection/>
    </xf>
    <xf numFmtId="49" fontId="35" fillId="0" borderId="0">
      <alignment horizontal="center" vertical="center" wrapText="1"/>
      <protection/>
    </xf>
    <xf numFmtId="49" fontId="35" fillId="0" borderId="4">
      <alignment horizontal="center" vertical="center" wrapText="1"/>
      <protection/>
    </xf>
    <xf numFmtId="49" fontId="36" fillId="0" borderId="26">
      <alignment horizontal="center" vertical="center" wrapText="1"/>
      <protection/>
    </xf>
    <xf numFmtId="0" fontId="36" fillId="0" borderId="26">
      <alignment horizontal="center" vertical="center"/>
      <protection/>
    </xf>
    <xf numFmtId="0" fontId="35" fillId="0" borderId="28">
      <alignment horizontal="center" vertical="center"/>
      <protection/>
    </xf>
    <xf numFmtId="0" fontId="35" fillId="0" borderId="16">
      <alignment horizontal="center" vertical="center"/>
      <protection/>
    </xf>
    <xf numFmtId="0" fontId="35" fillId="0" borderId="27">
      <alignment horizontal="center" vertical="center"/>
      <protection/>
    </xf>
    <xf numFmtId="0" fontId="36" fillId="0" borderId="27">
      <alignment horizontal="center" vertical="center"/>
      <protection/>
    </xf>
    <xf numFmtId="0" fontId="35" fillId="0" borderId="29">
      <alignment horizontal="center" vertical="center"/>
      <protection/>
    </xf>
    <xf numFmtId="49" fontId="36" fillId="0" borderId="26">
      <alignment horizontal="center" vertical="center"/>
      <protection/>
    </xf>
    <xf numFmtId="49" fontId="35" fillId="0" borderId="28">
      <alignment horizontal="center" vertical="center"/>
      <protection/>
    </xf>
    <xf numFmtId="49" fontId="35" fillId="0" borderId="16">
      <alignment horizontal="center" vertical="center"/>
      <protection/>
    </xf>
    <xf numFmtId="49" fontId="35" fillId="0" borderId="27">
      <alignment horizontal="center" vertical="center"/>
      <protection/>
    </xf>
    <xf numFmtId="49" fontId="35" fillId="0" borderId="29">
      <alignment horizontal="center" vertical="center"/>
      <protection/>
    </xf>
    <xf numFmtId="49" fontId="35" fillId="0" borderId="4">
      <alignment horizontal="center"/>
      <protection/>
    </xf>
    <xf numFmtId="0" fontId="35" fillId="0" borderId="11">
      <alignment horizontal="center"/>
      <protection/>
    </xf>
    <xf numFmtId="0" fontId="35" fillId="0" borderId="0">
      <alignment horizontal="center"/>
      <protection/>
    </xf>
    <xf numFmtId="49" fontId="35" fillId="0" borderId="4">
      <alignment/>
      <protection/>
    </xf>
    <xf numFmtId="0" fontId="35" fillId="0" borderId="21">
      <alignment horizontal="center" vertical="top"/>
      <protection/>
    </xf>
    <xf numFmtId="49" fontId="35" fillId="0" borderId="21">
      <alignment horizontal="center" vertical="top" wrapText="1"/>
      <protection/>
    </xf>
    <xf numFmtId="0" fontId="35" fillId="0" borderId="18">
      <alignment/>
      <protection/>
    </xf>
    <xf numFmtId="4" fontId="35" fillId="0" borderId="31">
      <alignment horizontal="right"/>
      <protection/>
    </xf>
    <xf numFmtId="4" fontId="35" fillId="0" borderId="30">
      <alignment horizontal="right"/>
      <protection/>
    </xf>
    <xf numFmtId="4" fontId="35" fillId="0" borderId="0">
      <alignment horizontal="right" shrinkToFit="1"/>
      <protection/>
    </xf>
    <xf numFmtId="4" fontId="35" fillId="0" borderId="4">
      <alignment horizontal="right"/>
      <protection/>
    </xf>
    <xf numFmtId="0" fontId="35" fillId="0" borderId="11">
      <alignment/>
      <protection/>
    </xf>
    <xf numFmtId="0" fontId="35" fillId="0" borderId="21">
      <alignment horizontal="center" vertical="top" wrapText="1"/>
      <protection/>
    </xf>
    <xf numFmtId="0" fontId="35" fillId="0" borderId="4">
      <alignment horizontal="center"/>
      <protection/>
    </xf>
    <xf numFmtId="49" fontId="35" fillId="0" borderId="11">
      <alignment horizontal="center"/>
      <protection/>
    </xf>
    <xf numFmtId="49" fontId="35" fillId="0" borderId="0">
      <alignment horizontal="left"/>
      <protection/>
    </xf>
    <xf numFmtId="4" fontId="35" fillId="0" borderId="18">
      <alignment horizontal="right"/>
      <protection/>
    </xf>
    <xf numFmtId="0" fontId="35" fillId="0" borderId="21">
      <alignment horizontal="center" vertical="top"/>
      <protection/>
    </xf>
    <xf numFmtId="4" fontId="35" fillId="0" borderId="19">
      <alignment horizontal="right"/>
      <protection/>
    </xf>
    <xf numFmtId="4" fontId="35" fillId="0" borderId="32">
      <alignment horizontal="right"/>
      <protection/>
    </xf>
    <xf numFmtId="0" fontId="35" fillId="0" borderId="19">
      <alignment/>
      <protection/>
    </xf>
    <xf numFmtId="0" fontId="39" fillId="0" borderId="33">
      <alignment/>
      <protection/>
    </xf>
    <xf numFmtId="0" fontId="34" fillId="2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35" fillId="0" borderId="0">
      <alignment horizontal="left"/>
      <protection/>
    </xf>
    <xf numFmtId="0" fontId="35" fillId="0" borderId="0">
      <alignment/>
      <protection/>
    </xf>
    <xf numFmtId="0" fontId="39" fillId="0" borderId="0">
      <alignment/>
      <protection/>
    </xf>
    <xf numFmtId="0" fontId="34" fillId="0" borderId="0">
      <alignment/>
      <protection/>
    </xf>
    <xf numFmtId="0" fontId="34" fillId="20" borderId="4">
      <alignment/>
      <protection/>
    </xf>
    <xf numFmtId="49" fontId="35" fillId="0" borderId="21">
      <alignment horizontal="center" vertical="center" wrapText="1"/>
      <protection/>
    </xf>
    <xf numFmtId="49" fontId="35" fillId="0" borderId="21">
      <alignment horizontal="center" vertical="center" wrapText="1"/>
      <protection/>
    </xf>
    <xf numFmtId="0" fontId="34" fillId="20" borderId="34">
      <alignment/>
      <protection/>
    </xf>
    <xf numFmtId="0" fontId="35" fillId="0" borderId="35">
      <alignment horizontal="left" wrapText="1"/>
      <protection/>
    </xf>
    <xf numFmtId="0" fontId="35" fillId="0" borderId="12">
      <alignment horizontal="left" wrapText="1" indent="1"/>
      <protection/>
    </xf>
    <xf numFmtId="0" fontId="35" fillId="0" borderId="6">
      <alignment horizontal="left" wrapText="1" indent="2"/>
      <protection/>
    </xf>
    <xf numFmtId="0" fontId="34" fillId="20" borderId="11">
      <alignment/>
      <protection/>
    </xf>
    <xf numFmtId="0" fontId="41" fillId="0" borderId="0">
      <alignment horizontal="center" wrapText="1"/>
      <protection/>
    </xf>
    <xf numFmtId="0" fontId="42" fillId="0" borderId="0">
      <alignment horizontal="center" vertical="top"/>
      <protection/>
    </xf>
    <xf numFmtId="0" fontId="35" fillId="0" borderId="4">
      <alignment wrapText="1"/>
      <protection/>
    </xf>
    <xf numFmtId="0" fontId="35" fillId="0" borderId="34">
      <alignment wrapText="1"/>
      <protection/>
    </xf>
    <xf numFmtId="0" fontId="35" fillId="0" borderId="11">
      <alignment horizontal="left"/>
      <protection/>
    </xf>
    <xf numFmtId="0" fontId="34" fillId="20" borderId="36">
      <alignment/>
      <protection/>
    </xf>
    <xf numFmtId="49" fontId="35" fillId="0" borderId="26">
      <alignment horizontal="center" wrapText="1"/>
      <protection/>
    </xf>
    <xf numFmtId="49" fontId="35" fillId="0" borderId="28">
      <alignment horizontal="center" wrapText="1"/>
      <protection/>
    </xf>
    <xf numFmtId="49" fontId="35" fillId="0" borderId="27">
      <alignment horizontal="center"/>
      <protection/>
    </xf>
    <xf numFmtId="0" fontId="34" fillId="20" borderId="37">
      <alignment/>
      <protection/>
    </xf>
    <xf numFmtId="0" fontId="35" fillId="0" borderId="30">
      <alignment/>
      <protection/>
    </xf>
    <xf numFmtId="0" fontId="35" fillId="0" borderId="0">
      <alignment horizontal="center"/>
      <protection/>
    </xf>
    <xf numFmtId="49" fontId="35" fillId="0" borderId="11">
      <alignment/>
      <protection/>
    </xf>
    <xf numFmtId="49" fontId="35" fillId="0" borderId="0">
      <alignment/>
      <protection/>
    </xf>
    <xf numFmtId="49" fontId="35" fillId="0" borderId="1">
      <alignment horizontal="center"/>
      <protection/>
    </xf>
    <xf numFmtId="49" fontId="35" fillId="0" borderId="18">
      <alignment horizontal="center"/>
      <protection/>
    </xf>
    <xf numFmtId="49" fontId="35" fillId="0" borderId="21">
      <alignment horizontal="center"/>
      <protection/>
    </xf>
    <xf numFmtId="49" fontId="35" fillId="0" borderId="21">
      <alignment horizontal="center" vertical="center" wrapText="1"/>
      <protection/>
    </xf>
    <xf numFmtId="49" fontId="35" fillId="0" borderId="31">
      <alignment horizontal="center" vertical="center" wrapText="1"/>
      <protection/>
    </xf>
    <xf numFmtId="0" fontId="34" fillId="20" borderId="38">
      <alignment/>
      <protection/>
    </xf>
    <xf numFmtId="4" fontId="35" fillId="0" borderId="21">
      <alignment horizontal="right"/>
      <protection/>
    </xf>
    <xf numFmtId="0" fontId="35" fillId="21" borderId="30">
      <alignment/>
      <protection/>
    </xf>
    <xf numFmtId="0" fontId="35" fillId="21" borderId="0">
      <alignment/>
      <protection/>
    </xf>
    <xf numFmtId="0" fontId="41" fillId="0" borderId="0">
      <alignment horizontal="center" wrapText="1"/>
      <protection/>
    </xf>
    <xf numFmtId="0" fontId="43" fillId="0" borderId="39">
      <alignment/>
      <protection/>
    </xf>
    <xf numFmtId="49" fontId="44" fillId="0" borderId="40">
      <alignment horizontal="right"/>
      <protection/>
    </xf>
    <xf numFmtId="0" fontId="35" fillId="0" borderId="40">
      <alignment horizontal="right"/>
      <protection/>
    </xf>
    <xf numFmtId="0" fontId="43" fillId="0" borderId="4">
      <alignment/>
      <protection/>
    </xf>
    <xf numFmtId="0" fontId="35" fillId="0" borderId="31">
      <alignment horizontal="center"/>
      <protection/>
    </xf>
    <xf numFmtId="49" fontId="34" fillId="0" borderId="41">
      <alignment horizontal="center"/>
      <protection/>
    </xf>
    <xf numFmtId="164" fontId="35" fillId="0" borderId="9">
      <alignment horizontal="center"/>
      <protection/>
    </xf>
    <xf numFmtId="0" fontId="35" fillId="0" borderId="42">
      <alignment horizontal="center"/>
      <protection/>
    </xf>
    <xf numFmtId="49" fontId="35" fillId="0" borderId="10">
      <alignment horizontal="center"/>
      <protection/>
    </xf>
    <xf numFmtId="49" fontId="35" fillId="0" borderId="9">
      <alignment horizontal="center"/>
      <protection/>
    </xf>
    <xf numFmtId="0" fontId="35" fillId="0" borderId="9">
      <alignment horizontal="center"/>
      <protection/>
    </xf>
    <xf numFmtId="49" fontId="35" fillId="0" borderId="43">
      <alignment horizontal="center"/>
      <protection/>
    </xf>
    <xf numFmtId="0" fontId="39" fillId="0" borderId="30">
      <alignment/>
      <protection/>
    </xf>
    <xf numFmtId="0" fontId="43" fillId="0" borderId="0">
      <alignment/>
      <protection/>
    </xf>
    <xf numFmtId="0" fontId="34" fillId="0" borderId="44">
      <alignment/>
      <protection/>
    </xf>
    <xf numFmtId="0" fontId="34" fillId="0" borderId="33">
      <alignment/>
      <protection/>
    </xf>
    <xf numFmtId="4" fontId="35" fillId="0" borderId="6">
      <alignment horizontal="right"/>
      <protection/>
    </xf>
    <xf numFmtId="49" fontId="35" fillId="0" borderId="19">
      <alignment horizontal="center"/>
      <protection/>
    </xf>
    <xf numFmtId="0" fontId="35" fillId="0" borderId="45">
      <alignment horizontal="left" wrapText="1"/>
      <protection/>
    </xf>
    <xf numFmtId="0" fontId="35" fillId="0" borderId="17">
      <alignment horizontal="left" wrapText="1" indent="1"/>
      <protection/>
    </xf>
    <xf numFmtId="0" fontId="35" fillId="0" borderId="9">
      <alignment horizontal="left" wrapText="1" indent="2"/>
      <protection/>
    </xf>
    <xf numFmtId="0" fontId="34" fillId="20" borderId="46">
      <alignment/>
      <protection/>
    </xf>
    <xf numFmtId="0" fontId="35" fillId="21" borderId="14">
      <alignment/>
      <protection/>
    </xf>
    <xf numFmtId="0" fontId="41" fillId="0" borderId="0">
      <alignment horizontal="left" wrapText="1"/>
      <protection/>
    </xf>
    <xf numFmtId="49" fontId="34" fillId="0" borderId="0">
      <alignment/>
      <protection/>
    </xf>
    <xf numFmtId="0" fontId="35" fillId="0" borderId="0">
      <alignment horizontal="right"/>
      <protection/>
    </xf>
    <xf numFmtId="49" fontId="35" fillId="0" borderId="0">
      <alignment horizontal="right"/>
      <protection/>
    </xf>
    <xf numFmtId="0" fontId="35" fillId="0" borderId="0">
      <alignment horizontal="left" wrapText="1"/>
      <protection/>
    </xf>
    <xf numFmtId="0" fontId="35" fillId="0" borderId="4">
      <alignment horizontal="left"/>
      <protection/>
    </xf>
    <xf numFmtId="0" fontId="35" fillId="0" borderId="13">
      <alignment horizontal="left" wrapText="1"/>
      <protection/>
    </xf>
    <xf numFmtId="0" fontId="35" fillId="0" borderId="34">
      <alignment/>
      <protection/>
    </xf>
    <xf numFmtId="0" fontId="36" fillId="0" borderId="47">
      <alignment horizontal="left" wrapText="1"/>
      <protection/>
    </xf>
    <xf numFmtId="0" fontId="35" fillId="0" borderId="5">
      <alignment horizontal="left" wrapText="1" indent="2"/>
      <protection/>
    </xf>
    <xf numFmtId="49" fontId="35" fillId="0" borderId="0">
      <alignment horizontal="center" wrapText="1"/>
      <protection/>
    </xf>
    <xf numFmtId="49" fontId="35" fillId="0" borderId="27">
      <alignment horizontal="center" wrapText="1"/>
      <protection/>
    </xf>
    <xf numFmtId="0" fontId="35" fillId="0" borderId="48">
      <alignment/>
      <protection/>
    </xf>
    <xf numFmtId="0" fontId="35" fillId="0" borderId="49">
      <alignment horizontal="center" wrapText="1"/>
      <protection/>
    </xf>
    <xf numFmtId="0" fontId="34" fillId="20" borderId="30">
      <alignment/>
      <protection/>
    </xf>
    <xf numFmtId="49" fontId="35" fillId="0" borderId="16">
      <alignment horizontal="center"/>
      <protection/>
    </xf>
    <xf numFmtId="0" fontId="34" fillId="0" borderId="30">
      <alignment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5" fillId="28" borderId="50" applyNumberFormat="0" applyAlignment="0" applyProtection="0"/>
    <xf numFmtId="0" fontId="46" fillId="29" borderId="51" applyNumberFormat="0" applyAlignment="0" applyProtection="0"/>
    <xf numFmtId="0" fontId="47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52" applyNumberFormat="0" applyFill="0" applyAlignment="0" applyProtection="0"/>
    <xf numFmtId="0" fontId="49" fillId="0" borderId="53" applyNumberFormat="0" applyFill="0" applyAlignment="0" applyProtection="0"/>
    <xf numFmtId="0" fontId="50" fillId="0" borderId="5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5" applyNumberFormat="0" applyFill="0" applyAlignment="0" applyProtection="0"/>
    <xf numFmtId="0" fontId="52" fillId="30" borderId="56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7" fillId="0" borderId="58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43" fillId="0" borderId="0" xfId="144" applyNumberFormat="1" applyFont="1" applyProtection="1">
      <alignment/>
      <protection/>
    </xf>
    <xf numFmtId="0" fontId="34" fillId="0" borderId="0" xfId="149" applyNumberFormat="1" applyFont="1" applyProtection="1">
      <alignment/>
      <protection/>
    </xf>
    <xf numFmtId="0" fontId="28" fillId="0" borderId="0" xfId="0" applyFont="1" applyAlignment="1" applyProtection="1">
      <alignment/>
      <protection locked="0"/>
    </xf>
    <xf numFmtId="0" fontId="34" fillId="0" borderId="0" xfId="147" applyNumberFormat="1" applyFont="1" applyProtection="1">
      <alignment/>
      <protection/>
    </xf>
    <xf numFmtId="49" fontId="34" fillId="0" borderId="0" xfId="171" applyNumberFormat="1" applyFont="1" applyProtection="1">
      <alignment/>
      <protection/>
    </xf>
    <xf numFmtId="0" fontId="34" fillId="0" borderId="44" xfId="196" applyNumberFormat="1" applyFont="1" applyProtection="1">
      <alignment/>
      <protection/>
    </xf>
    <xf numFmtId="0" fontId="34" fillId="0" borderId="33" xfId="197" applyNumberFormat="1" applyFont="1" applyProtection="1">
      <alignment/>
      <protection/>
    </xf>
    <xf numFmtId="0" fontId="34" fillId="0" borderId="12" xfId="155" applyNumberFormat="1" applyFont="1" applyProtection="1">
      <alignment horizontal="left" wrapText="1" indent="1"/>
      <protection/>
    </xf>
    <xf numFmtId="49" fontId="34" fillId="0" borderId="28" xfId="165" applyNumberFormat="1" applyFont="1" applyProtection="1">
      <alignment horizontal="center" wrapText="1"/>
      <protection/>
    </xf>
    <xf numFmtId="0" fontId="34" fillId="0" borderId="6" xfId="156" applyNumberFormat="1" applyFont="1" applyProtection="1">
      <alignment horizontal="left" wrapText="1" indent="2"/>
      <protection/>
    </xf>
    <xf numFmtId="49" fontId="34" fillId="0" borderId="27" xfId="166" applyNumberFormat="1" applyFont="1" applyProtection="1">
      <alignment horizontal="center"/>
      <protection/>
    </xf>
    <xf numFmtId="0" fontId="34" fillId="0" borderId="30" xfId="168" applyNumberFormat="1" applyFont="1" applyProtection="1">
      <alignment/>
      <protection/>
    </xf>
    <xf numFmtId="0" fontId="34" fillId="21" borderId="30" xfId="179" applyNumberFormat="1" applyFont="1" applyProtection="1">
      <alignment/>
      <protection/>
    </xf>
    <xf numFmtId="0" fontId="34" fillId="21" borderId="0" xfId="180" applyNumberFormat="1" applyFont="1" applyProtection="1">
      <alignment/>
      <protection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149" applyNumberFormat="1" applyFont="1" applyBorder="1" applyProtection="1">
      <alignment/>
      <protection locked="0"/>
    </xf>
    <xf numFmtId="0" fontId="34" fillId="0" borderId="0" xfId="149" applyNumberFormat="1" applyFont="1" applyProtection="1">
      <alignment/>
      <protection/>
    </xf>
    <xf numFmtId="0" fontId="28" fillId="0" borderId="0" xfId="0" applyFont="1" applyAlignment="1" applyProtection="1">
      <alignment/>
      <protection locked="0"/>
    </xf>
    <xf numFmtId="0" fontId="34" fillId="0" borderId="0" xfId="146" applyNumberFormat="1" applyFont="1" applyBorder="1" applyProtection="1">
      <alignment horizontal="left"/>
      <protection locked="0"/>
    </xf>
    <xf numFmtId="0" fontId="34" fillId="0" borderId="0" xfId="159" applyNumberFormat="1" applyFont="1" applyBorder="1" applyProtection="1">
      <alignment horizontal="center" vertical="top"/>
      <protection locked="0"/>
    </xf>
    <xf numFmtId="49" fontId="34" fillId="35" borderId="0" xfId="203" applyNumberFormat="1" applyFont="1" applyFill="1" applyBorder="1" applyAlignment="1" applyProtection="1">
      <alignment horizontal="right"/>
      <protection locked="0"/>
    </xf>
    <xf numFmtId="49" fontId="29" fillId="0" borderId="40" xfId="188" applyNumberFormat="1" applyFont="1" applyBorder="1" applyAlignment="1" applyProtection="1">
      <alignment horizontal="right"/>
      <protection/>
    </xf>
    <xf numFmtId="49" fontId="29" fillId="0" borderId="41" xfId="192" applyNumberFormat="1" applyFont="1" applyBorder="1" applyProtection="1">
      <alignment horizontal="center"/>
      <protection/>
    </xf>
    <xf numFmtId="0" fontId="34" fillId="0" borderId="0" xfId="147" applyNumberFormat="1" applyFont="1" applyBorder="1" applyProtection="1">
      <alignment/>
      <protection locked="0"/>
    </xf>
    <xf numFmtId="0" fontId="34" fillId="0" borderId="0" xfId="0" applyNumberFormat="1" applyFont="1" applyFill="1" applyBorder="1" applyAlignment="1" applyProtection="1">
      <alignment horizontal="left"/>
      <protection/>
    </xf>
    <xf numFmtId="0" fontId="34" fillId="35" borderId="0" xfId="202" applyNumberFormat="1" applyFont="1" applyFill="1" applyBorder="1" applyAlignment="1" applyProtection="1">
      <alignment horizontal="right"/>
      <protection locked="0"/>
    </xf>
    <xf numFmtId="0" fontId="29" fillId="0" borderId="40" xfId="189" applyNumberFormat="1" applyFont="1" applyBorder="1" applyAlignment="1" applyProtection="1">
      <alignment horizontal="right"/>
      <protection/>
    </xf>
    <xf numFmtId="14" fontId="29" fillId="0" borderId="9" xfId="193" applyNumberFormat="1" applyFont="1" applyBorder="1" applyProtection="1">
      <alignment horizontal="center"/>
      <protection/>
    </xf>
    <xf numFmtId="49" fontId="34" fillId="0" borderId="0" xfId="172" applyNumberFormat="1" applyFont="1" applyBorder="1" applyAlignment="1" applyProtection="1">
      <alignment/>
      <protection locked="0"/>
    </xf>
    <xf numFmtId="0" fontId="29" fillId="0" borderId="42" xfId="194" applyNumberFormat="1" applyFont="1" applyBorder="1" applyAlignment="1" applyProtection="1">
      <alignment horizontal="center"/>
      <protection/>
    </xf>
    <xf numFmtId="0" fontId="34" fillId="0" borderId="4" xfId="0" applyFont="1" applyBorder="1" applyAlignment="1">
      <alignment horizontal="left" wrapText="1"/>
    </xf>
    <xf numFmtId="49" fontId="29" fillId="0" borderId="10" xfId="195" applyNumberFormat="1" applyFont="1" applyBorder="1" applyAlignment="1" applyProtection="1">
      <alignment horizontal="center"/>
      <protection/>
    </xf>
    <xf numFmtId="0" fontId="34" fillId="0" borderId="34" xfId="0" applyFont="1" applyBorder="1" applyAlignment="1">
      <alignment horizontal="left" wrapText="1"/>
    </xf>
    <xf numFmtId="49" fontId="29" fillId="0" borderId="9" xfId="196" applyNumberFormat="1" applyFont="1" applyBorder="1" applyAlignment="1" applyProtection="1">
      <alignment horizontal="center"/>
      <protection/>
    </xf>
    <xf numFmtId="0" fontId="34" fillId="0" borderId="11" xfId="162" applyNumberFormat="1" applyFont="1" applyProtection="1">
      <alignment horizontal="left"/>
      <protection locked="0"/>
    </xf>
    <xf numFmtId="49" fontId="34" fillId="0" borderId="11" xfId="171" applyNumberFormat="1" applyFont="1" applyBorder="1" applyProtection="1">
      <alignment/>
      <protection locked="0"/>
    </xf>
    <xf numFmtId="0" fontId="29" fillId="0" borderId="9" xfId="197" applyNumberFormat="1" applyFont="1" applyBorder="1" applyAlignment="1" applyProtection="1">
      <alignment horizontal="center"/>
      <protection/>
    </xf>
    <xf numFmtId="49" fontId="29" fillId="0" borderId="43" xfId="198" applyNumberFormat="1" applyFont="1" applyBorder="1" applyAlignment="1" applyProtection="1">
      <alignment horizontal="center"/>
      <protection/>
    </xf>
    <xf numFmtId="0" fontId="60" fillId="0" borderId="0" xfId="148" applyNumberFormat="1" applyFont="1" applyProtection="1">
      <alignment/>
      <protection/>
    </xf>
    <xf numFmtId="0" fontId="43" fillId="0" borderId="0" xfId="144" applyNumberFormat="1" applyFont="1" applyProtection="1">
      <alignment/>
      <protection/>
    </xf>
    <xf numFmtId="0" fontId="34" fillId="0" borderId="0" xfId="146" applyNumberFormat="1" applyFont="1" applyProtection="1">
      <alignment horizontal="left"/>
      <protection/>
    </xf>
    <xf numFmtId="49" fontId="34" fillId="0" borderId="0" xfId="171" applyNumberFormat="1" applyFont="1" applyProtection="1">
      <alignment/>
      <protection/>
    </xf>
    <xf numFmtId="49" fontId="34" fillId="0" borderId="21" xfId="0" applyNumberFormat="1" applyFont="1" applyFill="1" applyBorder="1" applyAlignment="1" applyProtection="1">
      <alignment horizontal="center" vertical="center" wrapText="1"/>
      <protection/>
    </xf>
    <xf numFmtId="0" fontId="34" fillId="0" borderId="18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 wrapText="1"/>
    </xf>
    <xf numFmtId="0" fontId="34" fillId="0" borderId="44" xfId="196" applyNumberFormat="1" applyFont="1" applyProtection="1">
      <alignment/>
      <protection/>
    </xf>
    <xf numFmtId="0" fontId="34" fillId="0" borderId="31" xfId="0" applyFont="1" applyBorder="1" applyAlignment="1">
      <alignment horizontal="center" vertical="center"/>
    </xf>
    <xf numFmtId="49" fontId="34" fillId="0" borderId="21" xfId="151" applyNumberFormat="1" applyFont="1" applyProtection="1">
      <alignment horizontal="center" vertical="center" wrapText="1"/>
      <protection/>
    </xf>
    <xf numFmtId="4" fontId="34" fillId="0" borderId="21" xfId="178" applyNumberFormat="1" applyFont="1" applyAlignment="1" applyProtection="1">
      <alignment horizontal="right" vertical="center"/>
      <protection/>
    </xf>
    <xf numFmtId="49" fontId="34" fillId="0" borderId="18" xfId="173" applyNumberFormat="1" applyFont="1" applyAlignment="1" applyProtection="1">
      <alignment horizontal="center" vertical="center"/>
      <protection/>
    </xf>
    <xf numFmtId="49" fontId="34" fillId="0" borderId="21" xfId="174" applyNumberFormat="1" applyFont="1" applyAlignment="1" applyProtection="1">
      <alignment horizontal="center" vertical="center"/>
      <protection/>
    </xf>
    <xf numFmtId="4" fontId="43" fillId="6" borderId="3" xfId="0" applyNumberFormat="1" applyFont="1" applyFill="1" applyBorder="1" applyAlignment="1">
      <alignment horizontal="right" vertical="center"/>
    </xf>
    <xf numFmtId="10" fontId="43" fillId="6" borderId="3" xfId="0" applyNumberFormat="1" applyFont="1" applyFill="1" applyBorder="1" applyAlignment="1">
      <alignment horizontal="right" vertical="center"/>
    </xf>
    <xf numFmtId="0" fontId="34" fillId="0" borderId="18" xfId="0" applyFont="1" applyBorder="1" applyAlignment="1">
      <alignment horizontal="right" vertical="center"/>
    </xf>
    <xf numFmtId="4" fontId="43" fillId="7" borderId="21" xfId="0" applyNumberFormat="1" applyFont="1" applyFill="1" applyBorder="1" applyAlignment="1">
      <alignment horizontal="right" vertical="center"/>
    </xf>
    <xf numFmtId="10" fontId="43" fillId="7" borderId="21" xfId="0" applyNumberFormat="1" applyFont="1" applyFill="1" applyBorder="1" applyAlignment="1">
      <alignment horizontal="right" vertical="center"/>
    </xf>
    <xf numFmtId="4" fontId="34" fillId="35" borderId="21" xfId="0" applyNumberFormat="1" applyFont="1" applyFill="1" applyBorder="1" applyAlignment="1">
      <alignment horizontal="right" vertical="center"/>
    </xf>
    <xf numFmtId="10" fontId="34" fillId="35" borderId="21" xfId="0" applyNumberFormat="1" applyFont="1" applyFill="1" applyBorder="1" applyAlignment="1">
      <alignment horizontal="right" vertical="center"/>
    </xf>
    <xf numFmtId="0" fontId="43" fillId="6" borderId="35" xfId="154" applyNumberFormat="1" applyFont="1" applyFill="1" applyProtection="1">
      <alignment horizontal="left" wrapText="1"/>
      <protection/>
    </xf>
    <xf numFmtId="49" fontId="43" fillId="6" borderId="26" xfId="164" applyNumberFormat="1" applyFont="1" applyFill="1" applyProtection="1">
      <alignment horizontal="center" wrapText="1"/>
      <protection/>
    </xf>
    <xf numFmtId="49" fontId="43" fillId="6" borderId="1" xfId="172" applyNumberFormat="1" applyFont="1" applyFill="1" applyAlignment="1" applyProtection="1">
      <alignment horizontal="center" vertical="center"/>
      <protection/>
    </xf>
    <xf numFmtId="4" fontId="43" fillId="6" borderId="21" xfId="178" applyNumberFormat="1" applyFont="1" applyFill="1" applyAlignment="1" applyProtection="1">
      <alignment horizontal="right" vertical="center"/>
      <protection/>
    </xf>
    <xf numFmtId="0" fontId="43" fillId="7" borderId="6" xfId="156" applyNumberFormat="1" applyFont="1" applyFill="1" applyProtection="1">
      <alignment horizontal="left" wrapText="1" indent="2"/>
      <protection/>
    </xf>
    <xf numFmtId="49" fontId="43" fillId="7" borderId="27" xfId="166" applyNumberFormat="1" applyFont="1" applyFill="1" applyProtection="1">
      <alignment horizontal="center"/>
      <protection/>
    </xf>
    <xf numFmtId="49" fontId="43" fillId="7" borderId="21" xfId="174" applyNumberFormat="1" applyFont="1" applyFill="1" applyAlignment="1" applyProtection="1">
      <alignment horizontal="center" vertical="center"/>
      <protection/>
    </xf>
    <xf numFmtId="4" fontId="43" fillId="7" borderId="21" xfId="178" applyNumberFormat="1" applyFont="1" applyFill="1" applyAlignment="1" applyProtection="1">
      <alignment horizontal="right" vertical="center"/>
      <protection/>
    </xf>
    <xf numFmtId="49" fontId="34" fillId="0" borderId="21" xfId="152" applyNumberFormat="1" applyFont="1" applyAlignment="1" applyProtection="1">
      <alignment horizontal="center" vertical="center" wrapText="1"/>
      <protection locked="0"/>
    </xf>
    <xf numFmtId="49" fontId="34" fillId="0" borderId="18" xfId="152" applyNumberFormat="1" applyFont="1" applyBorder="1" applyAlignment="1" applyProtection="1">
      <alignment horizontal="center" vertical="center" wrapText="1"/>
      <protection locked="0"/>
    </xf>
    <xf numFmtId="0" fontId="34" fillId="0" borderId="0" xfId="209" applyNumberFormat="1" applyFont="1" applyProtection="1">
      <alignment horizontal="left" wrapText="1"/>
      <protection/>
    </xf>
    <xf numFmtId="49" fontId="34" fillId="0" borderId="0" xfId="215" applyNumberFormat="1" applyFont="1" applyProtection="1">
      <alignment horizontal="center" wrapText="1"/>
      <protection/>
    </xf>
    <xf numFmtId="49" fontId="34" fillId="0" borderId="0" xfId="38" applyNumberFormat="1" applyFont="1" applyProtection="1">
      <alignment horizontal="center"/>
      <protection/>
    </xf>
    <xf numFmtId="0" fontId="34" fillId="0" borderId="4" xfId="210" applyNumberFormat="1" applyFont="1" applyProtection="1">
      <alignment horizontal="left"/>
      <protection/>
    </xf>
    <xf numFmtId="49" fontId="34" fillId="0" borderId="4" xfId="42" applyNumberFormat="1" applyFont="1" applyProtection="1">
      <alignment/>
      <protection/>
    </xf>
    <xf numFmtId="0" fontId="34" fillId="0" borderId="4" xfId="53" applyNumberFormat="1" applyFont="1" applyProtection="1">
      <alignment/>
      <protection/>
    </xf>
    <xf numFmtId="0" fontId="34" fillId="0" borderId="4" xfId="54" applyNumberFormat="1" applyFont="1" applyProtection="1">
      <alignment/>
      <protection/>
    </xf>
    <xf numFmtId="49" fontId="34" fillId="0" borderId="27" xfId="216" applyNumberFormat="1" applyFont="1" applyProtection="1">
      <alignment horizontal="center" wrapText="1"/>
      <protection/>
    </xf>
    <xf numFmtId="0" fontId="34" fillId="0" borderId="5" xfId="214" applyNumberFormat="1" applyFont="1" applyProtection="1">
      <alignment horizontal="left" wrapText="1" indent="2"/>
      <protection/>
    </xf>
    <xf numFmtId="49" fontId="34" fillId="0" borderId="16" xfId="220" applyNumberFormat="1" applyFont="1" applyProtection="1">
      <alignment horizontal="center"/>
      <protection/>
    </xf>
    <xf numFmtId="0" fontId="34" fillId="0" borderId="34" xfId="212" applyNumberFormat="1" applyFont="1" applyProtection="1">
      <alignment/>
      <protection/>
    </xf>
    <xf numFmtId="0" fontId="34" fillId="0" borderId="48" xfId="217" applyNumberFormat="1" applyFont="1" applyProtection="1">
      <alignment/>
      <protection/>
    </xf>
    <xf numFmtId="0" fontId="43" fillId="0" borderId="47" xfId="213" applyNumberFormat="1" applyFont="1" applyProtection="1">
      <alignment horizontal="left" wrapText="1"/>
      <protection/>
    </xf>
    <xf numFmtId="0" fontId="34" fillId="0" borderId="49" xfId="218" applyNumberFormat="1" applyFont="1" applyProtection="1">
      <alignment horizontal="center" wrapText="1"/>
      <protection/>
    </xf>
    <xf numFmtId="0" fontId="34" fillId="0" borderId="30" xfId="221" applyNumberFormat="1" applyFont="1" applyProtection="1">
      <alignment/>
      <protection/>
    </xf>
    <xf numFmtId="4" fontId="34" fillId="0" borderId="3" xfId="43" applyNumberFormat="1" applyFont="1" applyAlignment="1" applyProtection="1">
      <alignment horizontal="right" vertical="center"/>
      <protection/>
    </xf>
    <xf numFmtId="49" fontId="34" fillId="0" borderId="3" xfId="41" applyNumberFormat="1" applyFont="1" applyAlignment="1" applyProtection="1">
      <alignment horizontal="center" vertical="center"/>
      <protection/>
    </xf>
    <xf numFmtId="0" fontId="34" fillId="0" borderId="48" xfId="217" applyNumberFormat="1" applyFont="1" applyAlignment="1" applyProtection="1">
      <alignment vertical="center"/>
      <protection/>
    </xf>
    <xf numFmtId="49" fontId="34" fillId="0" borderId="2" xfId="40" applyNumberFormat="1" applyFont="1" applyAlignment="1" applyProtection="1">
      <alignment horizontal="center" vertical="center" wrapText="1"/>
      <protection/>
    </xf>
    <xf numFmtId="4" fontId="34" fillId="0" borderId="1" xfId="44" applyNumberFormat="1" applyFont="1" applyAlignment="1" applyProtection="1">
      <alignment horizontal="right" vertical="center"/>
      <protection/>
    </xf>
    <xf numFmtId="0" fontId="43" fillId="6" borderId="13" xfId="211" applyNumberFormat="1" applyFont="1" applyFill="1" applyProtection="1">
      <alignment horizontal="left" wrapText="1"/>
      <protection/>
    </xf>
    <xf numFmtId="49" fontId="43" fillId="6" borderId="1" xfId="39" applyNumberFormat="1" applyFont="1" applyFill="1" applyAlignment="1" applyProtection="1">
      <alignment horizontal="center" vertical="center" wrapText="1"/>
      <protection/>
    </xf>
    <xf numFmtId="4" fontId="43" fillId="6" borderId="3" xfId="43" applyNumberFormat="1" applyFont="1" applyFill="1" applyAlignment="1" applyProtection="1">
      <alignment horizontal="right" vertical="center"/>
      <protection/>
    </xf>
    <xf numFmtId="0" fontId="43" fillId="7" borderId="5" xfId="214" applyNumberFormat="1" applyFont="1" applyFill="1" applyProtection="1">
      <alignment horizontal="left" wrapText="1" indent="2"/>
      <protection/>
    </xf>
    <xf numFmtId="49" fontId="43" fillId="7" borderId="16" xfId="220" applyNumberFormat="1" applyFont="1" applyFill="1" applyProtection="1">
      <alignment horizontal="center"/>
      <protection/>
    </xf>
    <xf numFmtId="49" fontId="43" fillId="7" borderId="3" xfId="41" applyNumberFormat="1" applyFont="1" applyFill="1" applyAlignment="1" applyProtection="1">
      <alignment horizontal="center" vertical="center"/>
      <protection/>
    </xf>
    <xf numFmtId="4" fontId="43" fillId="7" borderId="3" xfId="43" applyNumberFormat="1" applyFont="1" applyFill="1" applyAlignment="1" applyProtection="1">
      <alignment horizontal="right" vertical="center"/>
      <protection/>
    </xf>
    <xf numFmtId="0" fontId="34" fillId="0" borderId="0" xfId="62" applyNumberFormat="1" applyFont="1" applyProtection="1">
      <alignment horizontal="center" wrapText="1"/>
      <protection/>
    </xf>
    <xf numFmtId="0" fontId="43" fillId="0" borderId="0" xfId="55" applyNumberFormat="1" applyFont="1" applyProtection="1">
      <alignment horizontal="center"/>
      <protection/>
    </xf>
    <xf numFmtId="0" fontId="43" fillId="0" borderId="0" xfId="55" applyFont="1" applyProtection="1">
      <alignment horizontal="center"/>
      <protection locked="0"/>
    </xf>
    <xf numFmtId="0" fontId="43" fillId="0" borderId="4" xfId="56" applyNumberFormat="1" applyFont="1" applyProtection="1">
      <alignment/>
      <protection/>
    </xf>
    <xf numFmtId="49" fontId="34" fillId="0" borderId="4" xfId="63" applyNumberFormat="1" applyFont="1" applyProtection="1">
      <alignment horizontal="left"/>
      <protection/>
    </xf>
    <xf numFmtId="0" fontId="34" fillId="0" borderId="12" xfId="57" applyNumberFormat="1" applyFont="1" applyProtection="1">
      <alignment horizontal="left" wrapText="1"/>
      <protection/>
    </xf>
    <xf numFmtId="0" fontId="34" fillId="0" borderId="13" xfId="58" applyNumberFormat="1" applyFont="1" applyProtection="1">
      <alignment horizontal="left" wrapText="1" indent="1"/>
      <protection/>
    </xf>
    <xf numFmtId="49" fontId="34" fillId="0" borderId="16" xfId="64" applyNumberFormat="1" applyFont="1" applyProtection="1">
      <alignment horizontal="center" wrapText="1"/>
      <protection/>
    </xf>
    <xf numFmtId="0" fontId="34" fillId="0" borderId="12" xfId="59" applyNumberFormat="1" applyFont="1" applyProtection="1">
      <alignment horizontal="left" wrapText="1" indent="2"/>
      <protection/>
    </xf>
    <xf numFmtId="0" fontId="34" fillId="0" borderId="15" xfId="61" applyNumberFormat="1" applyFont="1" applyProtection="1">
      <alignment horizontal="left" wrapText="1" indent="2"/>
      <protection/>
    </xf>
    <xf numFmtId="49" fontId="34" fillId="0" borderId="16" xfId="65" applyNumberFormat="1" applyFont="1" applyProtection="1">
      <alignment horizontal="center" shrinkToFit="1"/>
      <protection/>
    </xf>
    <xf numFmtId="0" fontId="34" fillId="0" borderId="11" xfId="52" applyNumberFormat="1" applyFont="1" applyProtection="1">
      <alignment/>
      <protection/>
    </xf>
    <xf numFmtId="49" fontId="34" fillId="0" borderId="21" xfId="152" applyNumberFormat="1" applyFont="1" applyBorder="1" applyAlignment="1" applyProtection="1">
      <alignment horizontal="center" vertical="center" wrapText="1"/>
      <protection locked="0"/>
    </xf>
    <xf numFmtId="0" fontId="34" fillId="0" borderId="18" xfId="71" applyNumberFormat="1" applyFont="1" applyBorder="1" applyAlignment="1" applyProtection="1">
      <alignment vertical="center"/>
      <protection/>
    </xf>
    <xf numFmtId="0" fontId="34" fillId="0" borderId="19" xfId="72" applyNumberFormat="1" applyFont="1" applyBorder="1" applyAlignment="1" applyProtection="1">
      <alignment vertical="center"/>
      <protection/>
    </xf>
    <xf numFmtId="4" fontId="34" fillId="35" borderId="3" xfId="0" applyNumberFormat="1" applyFont="1" applyFill="1" applyBorder="1" applyAlignment="1">
      <alignment horizontal="right" vertical="center"/>
    </xf>
    <xf numFmtId="10" fontId="34" fillId="35" borderId="3" xfId="0" applyNumberFormat="1" applyFont="1" applyFill="1" applyBorder="1" applyAlignment="1">
      <alignment horizontal="right" vertical="center"/>
    </xf>
    <xf numFmtId="4" fontId="34" fillId="35" borderId="18" xfId="0" applyNumberFormat="1" applyFont="1" applyFill="1" applyBorder="1" applyAlignment="1">
      <alignment horizontal="right" vertical="center"/>
    </xf>
    <xf numFmtId="10" fontId="34" fillId="35" borderId="19" xfId="0" applyNumberFormat="1" applyFont="1" applyFill="1" applyBorder="1" applyAlignment="1">
      <alignment horizontal="right" vertical="center"/>
    </xf>
    <xf numFmtId="49" fontId="34" fillId="0" borderId="3" xfId="66" applyNumberFormat="1" applyFont="1" applyAlignment="1" applyProtection="1">
      <alignment horizontal="center" vertical="center" shrinkToFit="1"/>
      <protection/>
    </xf>
  </cellXfs>
  <cellStyles count="2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8"/>
  <sheetViews>
    <sheetView tabSelected="1" zoomScalePageLayoutView="0" workbookViewId="0" topLeftCell="A1">
      <selection activeCell="G152" sqref="G151:G152"/>
    </sheetView>
  </sheetViews>
  <sheetFormatPr defaultColWidth="9.140625" defaultRowHeight="15"/>
  <cols>
    <col min="1" max="1" width="46.57421875" style="3" customWidth="1"/>
    <col min="2" max="2" width="7.421875" style="3" customWidth="1"/>
    <col min="3" max="3" width="25.00390625" style="3" customWidth="1"/>
    <col min="4" max="4" width="15.140625" style="3" customWidth="1"/>
    <col min="5" max="6" width="16.00390625" style="3" customWidth="1"/>
    <col min="7" max="7" width="11.7109375" style="3" customWidth="1"/>
    <col min="8" max="8" width="9.7109375" style="3" customWidth="1"/>
    <col min="9" max="16384" width="9.140625" style="3" customWidth="1"/>
  </cols>
  <sheetData>
    <row r="1" spans="1:8" s="18" customFormat="1" ht="12.75">
      <c r="A1" s="15" t="s">
        <v>0</v>
      </c>
      <c r="B1" s="15"/>
      <c r="C1" s="15"/>
      <c r="D1" s="15"/>
      <c r="E1" s="15"/>
      <c r="F1" s="15"/>
      <c r="G1" s="16"/>
      <c r="H1" s="17"/>
    </row>
    <row r="2" spans="1:8" s="18" customFormat="1" ht="13.5" thickBot="1">
      <c r="A2" s="15"/>
      <c r="B2" s="15"/>
      <c r="C2" s="15"/>
      <c r="D2" s="15"/>
      <c r="E2" s="15"/>
      <c r="F2" s="15"/>
      <c r="G2" s="16"/>
      <c r="H2" s="17"/>
    </row>
    <row r="3" spans="1:8" s="18" customFormat="1" ht="12.75">
      <c r="A3" s="19"/>
      <c r="B3" s="20"/>
      <c r="C3" s="20"/>
      <c r="D3" s="20"/>
      <c r="E3" s="21"/>
      <c r="F3" s="22" t="s">
        <v>1</v>
      </c>
      <c r="G3" s="23" t="s">
        <v>2</v>
      </c>
      <c r="H3" s="17"/>
    </row>
    <row r="4" spans="1:8" s="18" customFormat="1" ht="12.75">
      <c r="A4" s="24"/>
      <c r="B4" s="24"/>
      <c r="C4" s="25" t="s">
        <v>868</v>
      </c>
      <c r="D4" s="25"/>
      <c r="E4" s="26"/>
      <c r="F4" s="27" t="s">
        <v>3</v>
      </c>
      <c r="G4" s="28">
        <v>42887</v>
      </c>
      <c r="H4" s="17"/>
    </row>
    <row r="5" spans="1:8" s="18" customFormat="1" ht="12.75">
      <c r="A5" s="19"/>
      <c r="B5" s="19"/>
      <c r="C5" s="19"/>
      <c r="D5" s="29"/>
      <c r="E5" s="21"/>
      <c r="F5" s="27"/>
      <c r="G5" s="30"/>
      <c r="H5" s="17"/>
    </row>
    <row r="6" spans="1:8" s="18" customFormat="1" ht="12.75">
      <c r="A6" s="19" t="s">
        <v>4</v>
      </c>
      <c r="B6" s="31" t="s">
        <v>864</v>
      </c>
      <c r="C6" s="31"/>
      <c r="D6" s="31"/>
      <c r="E6" s="31"/>
      <c r="F6" s="27" t="s">
        <v>5</v>
      </c>
      <c r="G6" s="32" t="s">
        <v>863</v>
      </c>
      <c r="H6" s="17"/>
    </row>
    <row r="7" spans="1:8" s="18" customFormat="1" ht="12.75">
      <c r="A7" s="19" t="s">
        <v>6</v>
      </c>
      <c r="B7" s="33" t="s">
        <v>865</v>
      </c>
      <c r="C7" s="33"/>
      <c r="D7" s="33"/>
      <c r="E7" s="33"/>
      <c r="F7" s="27" t="s">
        <v>7</v>
      </c>
      <c r="G7" s="34" t="s">
        <v>863</v>
      </c>
      <c r="H7" s="17"/>
    </row>
    <row r="8" spans="1:8" s="18" customFormat="1" ht="12.75">
      <c r="A8" s="19" t="s">
        <v>8</v>
      </c>
      <c r="B8" s="35"/>
      <c r="C8" s="36"/>
      <c r="D8" s="36"/>
      <c r="E8" s="24"/>
      <c r="F8" s="27"/>
      <c r="G8" s="37"/>
      <c r="H8" s="17"/>
    </row>
    <row r="9" spans="1:8" s="18" customFormat="1" ht="13.5" thickBot="1">
      <c r="A9" s="19" t="s">
        <v>9</v>
      </c>
      <c r="B9" s="19"/>
      <c r="C9" s="29"/>
      <c r="D9" s="29"/>
      <c r="E9" s="24"/>
      <c r="F9" s="27" t="s">
        <v>10</v>
      </c>
      <c r="G9" s="38" t="s">
        <v>11</v>
      </c>
      <c r="H9" s="17"/>
    </row>
    <row r="10" spans="1:8" s="18" customFormat="1" ht="12.75">
      <c r="A10" s="39"/>
      <c r="B10" s="39"/>
      <c r="C10" s="39"/>
      <c r="D10" s="39"/>
      <c r="E10" s="39"/>
      <c r="F10" s="17"/>
      <c r="G10" s="17"/>
      <c r="H10" s="17"/>
    </row>
    <row r="11" spans="1:8" s="18" customFormat="1" ht="12.75">
      <c r="A11" s="40" t="s">
        <v>12</v>
      </c>
      <c r="B11" s="40"/>
      <c r="C11" s="41"/>
      <c r="D11" s="42"/>
      <c r="E11" s="42"/>
      <c r="F11" s="17"/>
      <c r="G11" s="17"/>
      <c r="H11" s="17"/>
    </row>
    <row r="12" spans="1:8" s="18" customFormat="1" ht="38.25">
      <c r="A12" s="43" t="s">
        <v>13</v>
      </c>
      <c r="B12" s="43" t="s">
        <v>14</v>
      </c>
      <c r="C12" s="43" t="s">
        <v>15</v>
      </c>
      <c r="D12" s="44" t="s">
        <v>16</v>
      </c>
      <c r="E12" s="45" t="s">
        <v>17</v>
      </c>
      <c r="F12" s="46" t="s">
        <v>866</v>
      </c>
      <c r="G12" s="46" t="s">
        <v>867</v>
      </c>
      <c r="H12" s="47"/>
    </row>
    <row r="13" spans="1:8" s="18" customFormat="1" ht="13.5" thickBot="1">
      <c r="A13" s="49" t="s">
        <v>18</v>
      </c>
      <c r="B13" s="49" t="s">
        <v>19</v>
      </c>
      <c r="C13" s="49" t="s">
        <v>20</v>
      </c>
      <c r="D13" s="48">
        <v>4</v>
      </c>
      <c r="E13" s="48">
        <v>5</v>
      </c>
      <c r="F13" s="48">
        <v>6</v>
      </c>
      <c r="G13" s="48">
        <v>7</v>
      </c>
      <c r="H13" s="47"/>
    </row>
    <row r="14" spans="1:8" ht="12.75">
      <c r="A14" s="60" t="s">
        <v>21</v>
      </c>
      <c r="B14" s="61" t="s">
        <v>22</v>
      </c>
      <c r="C14" s="62" t="s">
        <v>23</v>
      </c>
      <c r="D14" s="63">
        <v>1945497759.86</v>
      </c>
      <c r="E14" s="63">
        <v>791461963.23</v>
      </c>
      <c r="F14" s="53">
        <f>D14-E14</f>
        <v>1154035796.6299999</v>
      </c>
      <c r="G14" s="54">
        <f>E14/D14</f>
        <v>0.40681720614623296</v>
      </c>
      <c r="H14" s="7"/>
    </row>
    <row r="15" spans="1:8" ht="12.75">
      <c r="A15" s="8" t="s">
        <v>24</v>
      </c>
      <c r="B15" s="9"/>
      <c r="C15" s="51"/>
      <c r="D15" s="51"/>
      <c r="E15" s="51"/>
      <c r="F15" s="55"/>
      <c r="G15" s="55"/>
      <c r="H15" s="7"/>
    </row>
    <row r="16" spans="1:8" ht="12.75">
      <c r="A16" s="64" t="s">
        <v>25</v>
      </c>
      <c r="B16" s="65" t="s">
        <v>22</v>
      </c>
      <c r="C16" s="66" t="s">
        <v>26</v>
      </c>
      <c r="D16" s="67">
        <v>790405100</v>
      </c>
      <c r="E16" s="67">
        <v>333980987.08</v>
      </c>
      <c r="F16" s="56">
        <f>D16-E16</f>
        <v>456424112.92</v>
      </c>
      <c r="G16" s="57">
        <f>E16/D16</f>
        <v>0.4225440689590692</v>
      </c>
      <c r="H16" s="7"/>
    </row>
    <row r="17" spans="1:8" ht="12.75">
      <c r="A17" s="10" t="s">
        <v>27</v>
      </c>
      <c r="B17" s="11" t="s">
        <v>22</v>
      </c>
      <c r="C17" s="52" t="s">
        <v>28</v>
      </c>
      <c r="D17" s="50">
        <v>564171000</v>
      </c>
      <c r="E17" s="50">
        <v>242769456.9</v>
      </c>
      <c r="F17" s="58">
        <f>D17-E17</f>
        <v>321401543.1</v>
      </c>
      <c r="G17" s="59">
        <f>E17/D17</f>
        <v>0.4303118325826744</v>
      </c>
      <c r="H17" s="7"/>
    </row>
    <row r="18" spans="1:8" ht="12.75">
      <c r="A18" s="10" t="s">
        <v>29</v>
      </c>
      <c r="B18" s="11" t="s">
        <v>22</v>
      </c>
      <c r="C18" s="52" t="s">
        <v>30</v>
      </c>
      <c r="D18" s="50">
        <v>564171000</v>
      </c>
      <c r="E18" s="50">
        <v>242769456.9</v>
      </c>
      <c r="F18" s="58">
        <f>D18-E18</f>
        <v>321401543.1</v>
      </c>
      <c r="G18" s="59">
        <f>E18/D18</f>
        <v>0.4303118325826744</v>
      </c>
      <c r="H18" s="7"/>
    </row>
    <row r="19" spans="1:8" ht="76.5">
      <c r="A19" s="10" t="s">
        <v>31</v>
      </c>
      <c r="B19" s="11" t="s">
        <v>22</v>
      </c>
      <c r="C19" s="52" t="s">
        <v>32</v>
      </c>
      <c r="D19" s="50">
        <v>560291000</v>
      </c>
      <c r="E19" s="50">
        <v>241653212.11</v>
      </c>
      <c r="F19" s="58">
        <f>D19-E19</f>
        <v>318637787.89</v>
      </c>
      <c r="G19" s="59">
        <f>E19/D19</f>
        <v>0.43129947136398766</v>
      </c>
      <c r="H19" s="7"/>
    </row>
    <row r="20" spans="1:8" ht="114.75">
      <c r="A20" s="10" t="s">
        <v>33</v>
      </c>
      <c r="B20" s="11" t="s">
        <v>22</v>
      </c>
      <c r="C20" s="52" t="s">
        <v>34</v>
      </c>
      <c r="D20" s="50">
        <v>1880000</v>
      </c>
      <c r="E20" s="50">
        <v>571758.96</v>
      </c>
      <c r="F20" s="58">
        <f>D20-E20</f>
        <v>1308241.04</v>
      </c>
      <c r="G20" s="59">
        <f>E20/D20</f>
        <v>0.3041271063829787</v>
      </c>
      <c r="H20" s="7"/>
    </row>
    <row r="21" spans="1:8" ht="51">
      <c r="A21" s="10" t="s">
        <v>35</v>
      </c>
      <c r="B21" s="11" t="s">
        <v>22</v>
      </c>
      <c r="C21" s="52" t="s">
        <v>36</v>
      </c>
      <c r="D21" s="50">
        <v>2000000</v>
      </c>
      <c r="E21" s="50">
        <v>544485.83</v>
      </c>
      <c r="F21" s="58">
        <f>D21-E21</f>
        <v>1455514.17</v>
      </c>
      <c r="G21" s="59">
        <f>E21/D21</f>
        <v>0.272242915</v>
      </c>
      <c r="H21" s="7"/>
    </row>
    <row r="22" spans="1:8" ht="38.25">
      <c r="A22" s="10" t="s">
        <v>37</v>
      </c>
      <c r="B22" s="11" t="s">
        <v>22</v>
      </c>
      <c r="C22" s="52" t="s">
        <v>38</v>
      </c>
      <c r="D22" s="50">
        <v>7954100</v>
      </c>
      <c r="E22" s="50">
        <v>3340401.44</v>
      </c>
      <c r="F22" s="58">
        <f>D22-E22</f>
        <v>4613698.5600000005</v>
      </c>
      <c r="G22" s="59">
        <f>E22/D22</f>
        <v>0.41995969877170264</v>
      </c>
      <c r="H22" s="7"/>
    </row>
    <row r="23" spans="1:8" ht="38.25">
      <c r="A23" s="10" t="s">
        <v>39</v>
      </c>
      <c r="B23" s="11" t="s">
        <v>22</v>
      </c>
      <c r="C23" s="52" t="s">
        <v>40</v>
      </c>
      <c r="D23" s="50">
        <v>7954100</v>
      </c>
      <c r="E23" s="50">
        <v>3340401.44</v>
      </c>
      <c r="F23" s="58">
        <f aca="true" t="shared" si="0" ref="F23:F86">D23-E23</f>
        <v>4613698.5600000005</v>
      </c>
      <c r="G23" s="59">
        <f aca="true" t="shared" si="1" ref="G23:G86">E23/D23</f>
        <v>0.41995969877170264</v>
      </c>
      <c r="H23" s="7"/>
    </row>
    <row r="24" spans="1:8" ht="76.5">
      <c r="A24" s="10" t="s">
        <v>41</v>
      </c>
      <c r="B24" s="11" t="s">
        <v>22</v>
      </c>
      <c r="C24" s="52" t="s">
        <v>42</v>
      </c>
      <c r="D24" s="50">
        <v>2716300</v>
      </c>
      <c r="E24" s="50">
        <v>1310694.02</v>
      </c>
      <c r="F24" s="58">
        <f t="shared" si="0"/>
        <v>1405605.98</v>
      </c>
      <c r="G24" s="59">
        <f t="shared" si="1"/>
        <v>0.48252918307992493</v>
      </c>
      <c r="H24" s="7"/>
    </row>
    <row r="25" spans="1:8" ht="89.25">
      <c r="A25" s="10" t="s">
        <v>43</v>
      </c>
      <c r="B25" s="11" t="s">
        <v>22</v>
      </c>
      <c r="C25" s="52" t="s">
        <v>44</v>
      </c>
      <c r="D25" s="50">
        <v>27100</v>
      </c>
      <c r="E25" s="50">
        <v>14081.03</v>
      </c>
      <c r="F25" s="58">
        <f t="shared" si="0"/>
        <v>13018.97</v>
      </c>
      <c r="G25" s="59">
        <f t="shared" si="1"/>
        <v>0.5195952029520295</v>
      </c>
      <c r="H25" s="7"/>
    </row>
    <row r="26" spans="1:8" ht="76.5">
      <c r="A26" s="10" t="s">
        <v>45</v>
      </c>
      <c r="B26" s="11" t="s">
        <v>22</v>
      </c>
      <c r="C26" s="52" t="s">
        <v>46</v>
      </c>
      <c r="D26" s="50">
        <v>5754100</v>
      </c>
      <c r="E26" s="50">
        <v>2266235</v>
      </c>
      <c r="F26" s="58">
        <f t="shared" si="0"/>
        <v>3487865</v>
      </c>
      <c r="G26" s="59">
        <f t="shared" si="1"/>
        <v>0.39384699605498685</v>
      </c>
      <c r="H26" s="7"/>
    </row>
    <row r="27" spans="1:8" ht="76.5">
      <c r="A27" s="10" t="s">
        <v>47</v>
      </c>
      <c r="B27" s="11" t="s">
        <v>22</v>
      </c>
      <c r="C27" s="52" t="s">
        <v>48</v>
      </c>
      <c r="D27" s="50">
        <v>-543400</v>
      </c>
      <c r="E27" s="50">
        <v>-250608.61</v>
      </c>
      <c r="F27" s="58">
        <f t="shared" si="0"/>
        <v>-292791.39</v>
      </c>
      <c r="G27" s="59">
        <f t="shared" si="1"/>
        <v>0.4611862532204637</v>
      </c>
      <c r="H27" s="7"/>
    </row>
    <row r="28" spans="1:8" ht="12.75">
      <c r="A28" s="10" t="s">
        <v>49</v>
      </c>
      <c r="B28" s="11" t="s">
        <v>22</v>
      </c>
      <c r="C28" s="52" t="s">
        <v>50</v>
      </c>
      <c r="D28" s="50">
        <v>106498000</v>
      </c>
      <c r="E28" s="50">
        <v>49258344.72</v>
      </c>
      <c r="F28" s="58">
        <f t="shared" si="0"/>
        <v>57239655.28</v>
      </c>
      <c r="G28" s="59">
        <f t="shared" si="1"/>
        <v>0.4625283547108866</v>
      </c>
      <c r="H28" s="7"/>
    </row>
    <row r="29" spans="1:8" ht="25.5">
      <c r="A29" s="10" t="s">
        <v>51</v>
      </c>
      <c r="B29" s="11" t="s">
        <v>22</v>
      </c>
      <c r="C29" s="52" t="s">
        <v>52</v>
      </c>
      <c r="D29" s="50">
        <v>39000000</v>
      </c>
      <c r="E29" s="50">
        <v>22079159.26</v>
      </c>
      <c r="F29" s="58">
        <f t="shared" si="0"/>
        <v>16920840.74</v>
      </c>
      <c r="G29" s="59">
        <f t="shared" si="1"/>
        <v>0.5661322887179487</v>
      </c>
      <c r="H29" s="7"/>
    </row>
    <row r="30" spans="1:8" ht="38.25">
      <c r="A30" s="10" t="s">
        <v>53</v>
      </c>
      <c r="B30" s="11" t="s">
        <v>22</v>
      </c>
      <c r="C30" s="52" t="s">
        <v>54</v>
      </c>
      <c r="D30" s="50">
        <v>35000000</v>
      </c>
      <c r="E30" s="50">
        <v>16811337.93</v>
      </c>
      <c r="F30" s="58">
        <f t="shared" si="0"/>
        <v>18188662.07</v>
      </c>
      <c r="G30" s="59">
        <f t="shared" si="1"/>
        <v>0.48032394085714286</v>
      </c>
      <c r="H30" s="7"/>
    </row>
    <row r="31" spans="1:8" ht="38.25">
      <c r="A31" s="10" t="s">
        <v>53</v>
      </c>
      <c r="B31" s="11" t="s">
        <v>22</v>
      </c>
      <c r="C31" s="52" t="s">
        <v>55</v>
      </c>
      <c r="D31" s="50">
        <v>35000000</v>
      </c>
      <c r="E31" s="50">
        <v>16811337.93</v>
      </c>
      <c r="F31" s="58">
        <f t="shared" si="0"/>
        <v>18188662.07</v>
      </c>
      <c r="G31" s="59">
        <f t="shared" si="1"/>
        <v>0.48032394085714286</v>
      </c>
      <c r="H31" s="7"/>
    </row>
    <row r="32" spans="1:8" ht="51">
      <c r="A32" s="10" t="s">
        <v>56</v>
      </c>
      <c r="B32" s="11" t="s">
        <v>22</v>
      </c>
      <c r="C32" s="52" t="s">
        <v>57</v>
      </c>
      <c r="D32" s="50">
        <v>4000000</v>
      </c>
      <c r="E32" s="50">
        <v>5267821.33</v>
      </c>
      <c r="F32" s="58">
        <f t="shared" si="0"/>
        <v>-1267821.33</v>
      </c>
      <c r="G32" s="59">
        <f t="shared" si="1"/>
        <v>1.3169553325</v>
      </c>
      <c r="H32" s="7"/>
    </row>
    <row r="33" spans="1:8" ht="76.5">
      <c r="A33" s="10" t="s">
        <v>58</v>
      </c>
      <c r="B33" s="11" t="s">
        <v>22</v>
      </c>
      <c r="C33" s="52" t="s">
        <v>59</v>
      </c>
      <c r="D33" s="50">
        <v>4000000</v>
      </c>
      <c r="E33" s="50">
        <v>5267821.33</v>
      </c>
      <c r="F33" s="58">
        <f t="shared" si="0"/>
        <v>-1267821.33</v>
      </c>
      <c r="G33" s="59">
        <f t="shared" si="1"/>
        <v>1.3169553325</v>
      </c>
      <c r="H33" s="7"/>
    </row>
    <row r="34" spans="1:8" ht="25.5">
      <c r="A34" s="10" t="s">
        <v>60</v>
      </c>
      <c r="B34" s="11" t="s">
        <v>22</v>
      </c>
      <c r="C34" s="52" t="s">
        <v>61</v>
      </c>
      <c r="D34" s="50">
        <v>57000000</v>
      </c>
      <c r="E34" s="50">
        <v>23520579.76</v>
      </c>
      <c r="F34" s="58">
        <f t="shared" si="0"/>
        <v>33479420.24</v>
      </c>
      <c r="G34" s="59">
        <f t="shared" si="1"/>
        <v>0.41264175017543864</v>
      </c>
      <c r="H34" s="7"/>
    </row>
    <row r="35" spans="1:8" ht="25.5">
      <c r="A35" s="10" t="s">
        <v>60</v>
      </c>
      <c r="B35" s="11" t="s">
        <v>22</v>
      </c>
      <c r="C35" s="52" t="s">
        <v>62</v>
      </c>
      <c r="D35" s="50">
        <v>57000000</v>
      </c>
      <c r="E35" s="50">
        <v>23515705.4</v>
      </c>
      <c r="F35" s="58">
        <f t="shared" si="0"/>
        <v>33484294.6</v>
      </c>
      <c r="G35" s="59">
        <f t="shared" si="1"/>
        <v>0.41255623508771927</v>
      </c>
      <c r="H35" s="7"/>
    </row>
    <row r="36" spans="1:8" ht="51">
      <c r="A36" s="10" t="s">
        <v>63</v>
      </c>
      <c r="B36" s="11" t="s">
        <v>22</v>
      </c>
      <c r="C36" s="52" t="s">
        <v>64</v>
      </c>
      <c r="D36" s="50">
        <v>0</v>
      </c>
      <c r="E36" s="50">
        <v>4874.36</v>
      </c>
      <c r="F36" s="58">
        <f t="shared" si="0"/>
        <v>-4874.36</v>
      </c>
      <c r="G36" s="59" t="e">
        <f t="shared" si="1"/>
        <v>#DIV/0!</v>
      </c>
      <c r="H36" s="7"/>
    </row>
    <row r="37" spans="1:8" ht="12.75">
      <c r="A37" s="10" t="s">
        <v>65</v>
      </c>
      <c r="B37" s="11" t="s">
        <v>22</v>
      </c>
      <c r="C37" s="52" t="s">
        <v>66</v>
      </c>
      <c r="D37" s="50">
        <v>498000</v>
      </c>
      <c r="E37" s="50">
        <v>427337.53</v>
      </c>
      <c r="F37" s="58">
        <f t="shared" si="0"/>
        <v>70662.46999999997</v>
      </c>
      <c r="G37" s="59">
        <f t="shared" si="1"/>
        <v>0.8581074899598394</v>
      </c>
      <c r="H37" s="7"/>
    </row>
    <row r="38" spans="1:8" ht="12.75">
      <c r="A38" s="10" t="s">
        <v>65</v>
      </c>
      <c r="B38" s="11" t="s">
        <v>22</v>
      </c>
      <c r="C38" s="52" t="s">
        <v>67</v>
      </c>
      <c r="D38" s="50">
        <v>498000</v>
      </c>
      <c r="E38" s="50">
        <v>427337.53</v>
      </c>
      <c r="F38" s="58">
        <f t="shared" si="0"/>
        <v>70662.46999999997</v>
      </c>
      <c r="G38" s="59">
        <f t="shared" si="1"/>
        <v>0.8581074899598394</v>
      </c>
      <c r="H38" s="7"/>
    </row>
    <row r="39" spans="1:8" ht="25.5">
      <c r="A39" s="10" t="s">
        <v>68</v>
      </c>
      <c r="B39" s="11" t="s">
        <v>22</v>
      </c>
      <c r="C39" s="52" t="s">
        <v>69</v>
      </c>
      <c r="D39" s="50">
        <v>10000000</v>
      </c>
      <c r="E39" s="50">
        <v>3231268.17</v>
      </c>
      <c r="F39" s="58">
        <f t="shared" si="0"/>
        <v>6768731.83</v>
      </c>
      <c r="G39" s="59">
        <f t="shared" si="1"/>
        <v>0.323126817</v>
      </c>
      <c r="H39" s="7"/>
    </row>
    <row r="40" spans="1:8" ht="51">
      <c r="A40" s="10" t="s">
        <v>70</v>
      </c>
      <c r="B40" s="11" t="s">
        <v>22</v>
      </c>
      <c r="C40" s="52" t="s">
        <v>71</v>
      </c>
      <c r="D40" s="50">
        <v>10000000</v>
      </c>
      <c r="E40" s="50">
        <v>3231268.17</v>
      </c>
      <c r="F40" s="58">
        <f t="shared" si="0"/>
        <v>6768731.83</v>
      </c>
      <c r="G40" s="59">
        <f t="shared" si="1"/>
        <v>0.323126817</v>
      </c>
      <c r="H40" s="7"/>
    </row>
    <row r="41" spans="1:8" ht="12.75">
      <c r="A41" s="10" t="s">
        <v>72</v>
      </c>
      <c r="B41" s="11" t="s">
        <v>22</v>
      </c>
      <c r="C41" s="52" t="s">
        <v>73</v>
      </c>
      <c r="D41" s="50">
        <v>22883000</v>
      </c>
      <c r="E41" s="50">
        <v>9202541.4</v>
      </c>
      <c r="F41" s="58">
        <f t="shared" si="0"/>
        <v>13680458.6</v>
      </c>
      <c r="G41" s="59">
        <f t="shared" si="1"/>
        <v>0.4021562469955863</v>
      </c>
      <c r="H41" s="7"/>
    </row>
    <row r="42" spans="1:8" ht="12.75">
      <c r="A42" s="10" t="s">
        <v>74</v>
      </c>
      <c r="B42" s="11" t="s">
        <v>22</v>
      </c>
      <c r="C42" s="52" t="s">
        <v>75</v>
      </c>
      <c r="D42" s="50">
        <v>5642000</v>
      </c>
      <c r="E42" s="50">
        <v>1951663.78</v>
      </c>
      <c r="F42" s="58">
        <f t="shared" si="0"/>
        <v>3690336.2199999997</v>
      </c>
      <c r="G42" s="59">
        <f t="shared" si="1"/>
        <v>0.34591701169797945</v>
      </c>
      <c r="H42" s="7"/>
    </row>
    <row r="43" spans="1:8" ht="51">
      <c r="A43" s="10" t="s">
        <v>76</v>
      </c>
      <c r="B43" s="11" t="s">
        <v>22</v>
      </c>
      <c r="C43" s="52" t="s">
        <v>77</v>
      </c>
      <c r="D43" s="50">
        <v>225000</v>
      </c>
      <c r="E43" s="50">
        <v>192110.59</v>
      </c>
      <c r="F43" s="58">
        <f t="shared" si="0"/>
        <v>32889.41</v>
      </c>
      <c r="G43" s="59">
        <f t="shared" si="1"/>
        <v>0.8538248444444444</v>
      </c>
      <c r="H43" s="7"/>
    </row>
    <row r="44" spans="1:8" ht="51">
      <c r="A44" s="10" t="s">
        <v>78</v>
      </c>
      <c r="B44" s="11" t="s">
        <v>22</v>
      </c>
      <c r="C44" s="52" t="s">
        <v>79</v>
      </c>
      <c r="D44" s="50">
        <v>5417000</v>
      </c>
      <c r="E44" s="50">
        <v>1759553.19</v>
      </c>
      <c r="F44" s="58">
        <f t="shared" si="0"/>
        <v>3657446.81</v>
      </c>
      <c r="G44" s="59">
        <f t="shared" si="1"/>
        <v>0.32482059996307916</v>
      </c>
      <c r="H44" s="7"/>
    </row>
    <row r="45" spans="1:8" ht="12.75">
      <c r="A45" s="10" t="s">
        <v>80</v>
      </c>
      <c r="B45" s="11" t="s">
        <v>22</v>
      </c>
      <c r="C45" s="52" t="s">
        <v>81</v>
      </c>
      <c r="D45" s="50">
        <v>17241000</v>
      </c>
      <c r="E45" s="50">
        <v>7250877.62</v>
      </c>
      <c r="F45" s="58">
        <f t="shared" si="0"/>
        <v>9990122.379999999</v>
      </c>
      <c r="G45" s="59">
        <f t="shared" si="1"/>
        <v>0.4205601542833942</v>
      </c>
      <c r="H45" s="7"/>
    </row>
    <row r="46" spans="1:8" ht="12.75">
      <c r="A46" s="10" t="s">
        <v>82</v>
      </c>
      <c r="B46" s="11" t="s">
        <v>22</v>
      </c>
      <c r="C46" s="52" t="s">
        <v>83</v>
      </c>
      <c r="D46" s="50">
        <v>13623000</v>
      </c>
      <c r="E46" s="50">
        <v>6828178.73</v>
      </c>
      <c r="F46" s="58">
        <f t="shared" si="0"/>
        <v>6794821.27</v>
      </c>
      <c r="G46" s="59">
        <f t="shared" si="1"/>
        <v>0.5012243066872202</v>
      </c>
      <c r="H46" s="7"/>
    </row>
    <row r="47" spans="1:8" ht="38.25">
      <c r="A47" s="10" t="s">
        <v>84</v>
      </c>
      <c r="B47" s="11" t="s">
        <v>22</v>
      </c>
      <c r="C47" s="52" t="s">
        <v>85</v>
      </c>
      <c r="D47" s="50">
        <v>89000</v>
      </c>
      <c r="E47" s="50">
        <v>29048.78</v>
      </c>
      <c r="F47" s="58">
        <f t="shared" si="0"/>
        <v>59951.22</v>
      </c>
      <c r="G47" s="59">
        <f t="shared" si="1"/>
        <v>0.32639078651685394</v>
      </c>
      <c r="H47" s="7"/>
    </row>
    <row r="48" spans="1:8" ht="38.25">
      <c r="A48" s="10" t="s">
        <v>86</v>
      </c>
      <c r="B48" s="11" t="s">
        <v>22</v>
      </c>
      <c r="C48" s="52" t="s">
        <v>87</v>
      </c>
      <c r="D48" s="50">
        <v>13534000</v>
      </c>
      <c r="E48" s="50">
        <v>6799129.95</v>
      </c>
      <c r="F48" s="58">
        <f t="shared" si="0"/>
        <v>6734870.05</v>
      </c>
      <c r="G48" s="59">
        <f t="shared" si="1"/>
        <v>0.5023740172897887</v>
      </c>
      <c r="H48" s="7"/>
    </row>
    <row r="49" spans="1:8" ht="12.75">
      <c r="A49" s="10" t="s">
        <v>88</v>
      </c>
      <c r="B49" s="11" t="s">
        <v>22</v>
      </c>
      <c r="C49" s="52" t="s">
        <v>89</v>
      </c>
      <c r="D49" s="50">
        <v>3618000</v>
      </c>
      <c r="E49" s="50">
        <v>422698.89</v>
      </c>
      <c r="F49" s="58">
        <f t="shared" si="0"/>
        <v>3195301.11</v>
      </c>
      <c r="G49" s="59">
        <f t="shared" si="1"/>
        <v>0.11683219734660033</v>
      </c>
      <c r="H49" s="7"/>
    </row>
    <row r="50" spans="1:8" ht="38.25">
      <c r="A50" s="10" t="s">
        <v>90</v>
      </c>
      <c r="B50" s="11" t="s">
        <v>22</v>
      </c>
      <c r="C50" s="52" t="s">
        <v>91</v>
      </c>
      <c r="D50" s="50">
        <v>49000</v>
      </c>
      <c r="E50" s="50">
        <v>22762.92</v>
      </c>
      <c r="F50" s="58">
        <f t="shared" si="0"/>
        <v>26237.08</v>
      </c>
      <c r="G50" s="59">
        <f t="shared" si="1"/>
        <v>0.464549387755102</v>
      </c>
      <c r="H50" s="7"/>
    </row>
    <row r="51" spans="1:8" ht="51">
      <c r="A51" s="10" t="s">
        <v>92</v>
      </c>
      <c r="B51" s="11" t="s">
        <v>22</v>
      </c>
      <c r="C51" s="52" t="s">
        <v>93</v>
      </c>
      <c r="D51" s="50">
        <v>3569000</v>
      </c>
      <c r="E51" s="50">
        <v>399935.97</v>
      </c>
      <c r="F51" s="58">
        <f t="shared" si="0"/>
        <v>3169064.0300000003</v>
      </c>
      <c r="G51" s="59">
        <f t="shared" si="1"/>
        <v>0.11205827122443261</v>
      </c>
      <c r="H51" s="7"/>
    </row>
    <row r="52" spans="1:8" ht="12.75">
      <c r="A52" s="10" t="s">
        <v>94</v>
      </c>
      <c r="B52" s="11" t="s">
        <v>22</v>
      </c>
      <c r="C52" s="52" t="s">
        <v>95</v>
      </c>
      <c r="D52" s="50">
        <v>10235000</v>
      </c>
      <c r="E52" s="50">
        <v>3850704.38</v>
      </c>
      <c r="F52" s="58">
        <f t="shared" si="0"/>
        <v>6384295.62</v>
      </c>
      <c r="G52" s="59">
        <f t="shared" si="1"/>
        <v>0.3762290552027357</v>
      </c>
      <c r="H52" s="7"/>
    </row>
    <row r="53" spans="1:8" ht="38.25">
      <c r="A53" s="10" t="s">
        <v>96</v>
      </c>
      <c r="B53" s="11" t="s">
        <v>22</v>
      </c>
      <c r="C53" s="52" t="s">
        <v>97</v>
      </c>
      <c r="D53" s="50">
        <v>10000000</v>
      </c>
      <c r="E53" s="50">
        <v>3706474.38</v>
      </c>
      <c r="F53" s="58">
        <f t="shared" si="0"/>
        <v>6293525.62</v>
      </c>
      <c r="G53" s="59">
        <f t="shared" si="1"/>
        <v>0.370647438</v>
      </c>
      <c r="H53" s="7"/>
    </row>
    <row r="54" spans="1:8" ht="51">
      <c r="A54" s="10" t="s">
        <v>98</v>
      </c>
      <c r="B54" s="11" t="s">
        <v>22</v>
      </c>
      <c r="C54" s="52" t="s">
        <v>99</v>
      </c>
      <c r="D54" s="50">
        <v>10000000</v>
      </c>
      <c r="E54" s="50">
        <v>3706474.38</v>
      </c>
      <c r="F54" s="58">
        <f t="shared" si="0"/>
        <v>6293525.62</v>
      </c>
      <c r="G54" s="59">
        <f t="shared" si="1"/>
        <v>0.370647438</v>
      </c>
      <c r="H54" s="7"/>
    </row>
    <row r="55" spans="1:8" ht="51">
      <c r="A55" s="10" t="s">
        <v>100</v>
      </c>
      <c r="B55" s="11" t="s">
        <v>22</v>
      </c>
      <c r="C55" s="52" t="s">
        <v>101</v>
      </c>
      <c r="D55" s="50">
        <v>58000</v>
      </c>
      <c r="E55" s="50">
        <v>27430</v>
      </c>
      <c r="F55" s="58">
        <f t="shared" si="0"/>
        <v>30570</v>
      </c>
      <c r="G55" s="59">
        <f t="shared" si="1"/>
        <v>0.47293103448275864</v>
      </c>
      <c r="H55" s="7"/>
    </row>
    <row r="56" spans="1:8" ht="89.25">
      <c r="A56" s="10" t="s">
        <v>102</v>
      </c>
      <c r="B56" s="11" t="s">
        <v>22</v>
      </c>
      <c r="C56" s="52" t="s">
        <v>103</v>
      </c>
      <c r="D56" s="50">
        <v>58000</v>
      </c>
      <c r="E56" s="50">
        <v>27430</v>
      </c>
      <c r="F56" s="58">
        <f t="shared" si="0"/>
        <v>30570</v>
      </c>
      <c r="G56" s="59">
        <f t="shared" si="1"/>
        <v>0.47293103448275864</v>
      </c>
      <c r="H56" s="7"/>
    </row>
    <row r="57" spans="1:8" ht="51">
      <c r="A57" s="10" t="s">
        <v>104</v>
      </c>
      <c r="B57" s="11" t="s">
        <v>22</v>
      </c>
      <c r="C57" s="52" t="s">
        <v>105</v>
      </c>
      <c r="D57" s="50">
        <v>177000</v>
      </c>
      <c r="E57" s="50">
        <v>116800</v>
      </c>
      <c r="F57" s="58">
        <f t="shared" si="0"/>
        <v>60200</v>
      </c>
      <c r="G57" s="59">
        <f t="shared" si="1"/>
        <v>0.6598870056497175</v>
      </c>
      <c r="H57" s="7"/>
    </row>
    <row r="58" spans="1:8" ht="63.75">
      <c r="A58" s="10" t="s">
        <v>106</v>
      </c>
      <c r="B58" s="11" t="s">
        <v>22</v>
      </c>
      <c r="C58" s="52" t="s">
        <v>107</v>
      </c>
      <c r="D58" s="50">
        <v>177000</v>
      </c>
      <c r="E58" s="50">
        <v>116800</v>
      </c>
      <c r="F58" s="58">
        <f t="shared" si="0"/>
        <v>60200</v>
      </c>
      <c r="G58" s="59">
        <f t="shared" si="1"/>
        <v>0.6598870056497175</v>
      </c>
      <c r="H58" s="7"/>
    </row>
    <row r="59" spans="1:8" ht="102">
      <c r="A59" s="10" t="s">
        <v>108</v>
      </c>
      <c r="B59" s="11" t="s">
        <v>22</v>
      </c>
      <c r="C59" s="52" t="s">
        <v>109</v>
      </c>
      <c r="D59" s="50">
        <v>177000</v>
      </c>
      <c r="E59" s="50">
        <v>84800</v>
      </c>
      <c r="F59" s="58">
        <f t="shared" si="0"/>
        <v>92200</v>
      </c>
      <c r="G59" s="59">
        <f t="shared" si="1"/>
        <v>0.47909604519774013</v>
      </c>
      <c r="H59" s="7"/>
    </row>
    <row r="60" spans="1:8" ht="89.25">
      <c r="A60" s="10" t="s">
        <v>110</v>
      </c>
      <c r="B60" s="11" t="s">
        <v>22</v>
      </c>
      <c r="C60" s="52" t="s">
        <v>111</v>
      </c>
      <c r="D60" s="50">
        <v>0</v>
      </c>
      <c r="E60" s="50">
        <v>32000</v>
      </c>
      <c r="F60" s="58">
        <f t="shared" si="0"/>
        <v>-32000</v>
      </c>
      <c r="G60" s="59">
        <v>0</v>
      </c>
      <c r="H60" s="7"/>
    </row>
    <row r="61" spans="1:8" ht="51">
      <c r="A61" s="10" t="s">
        <v>112</v>
      </c>
      <c r="B61" s="11" t="s">
        <v>22</v>
      </c>
      <c r="C61" s="52" t="s">
        <v>113</v>
      </c>
      <c r="D61" s="50">
        <v>50420000</v>
      </c>
      <c r="E61" s="50">
        <v>15623246.98</v>
      </c>
      <c r="F61" s="58">
        <f t="shared" si="0"/>
        <v>34796753.019999996</v>
      </c>
      <c r="G61" s="59">
        <f t="shared" si="1"/>
        <v>0.30986209797699327</v>
      </c>
      <c r="H61" s="7"/>
    </row>
    <row r="62" spans="1:8" ht="76.5">
      <c r="A62" s="10" t="s">
        <v>114</v>
      </c>
      <c r="B62" s="11" t="s">
        <v>22</v>
      </c>
      <c r="C62" s="52" t="s">
        <v>115</v>
      </c>
      <c r="D62" s="50">
        <v>630000</v>
      </c>
      <c r="E62" s="50">
        <v>0</v>
      </c>
      <c r="F62" s="58">
        <f t="shared" si="0"/>
        <v>630000</v>
      </c>
      <c r="G62" s="59">
        <f t="shared" si="1"/>
        <v>0</v>
      </c>
      <c r="H62" s="7"/>
    </row>
    <row r="63" spans="1:8" ht="63.75">
      <c r="A63" s="10" t="s">
        <v>116</v>
      </c>
      <c r="B63" s="11" t="s">
        <v>22</v>
      </c>
      <c r="C63" s="52" t="s">
        <v>117</v>
      </c>
      <c r="D63" s="50">
        <v>630000</v>
      </c>
      <c r="E63" s="50">
        <v>0</v>
      </c>
      <c r="F63" s="58">
        <f t="shared" si="0"/>
        <v>630000</v>
      </c>
      <c r="G63" s="59">
        <f t="shared" si="1"/>
        <v>0</v>
      </c>
      <c r="H63" s="7"/>
    </row>
    <row r="64" spans="1:8" ht="87" customHeight="1">
      <c r="A64" s="10" t="s">
        <v>118</v>
      </c>
      <c r="B64" s="11" t="s">
        <v>22</v>
      </c>
      <c r="C64" s="52" t="s">
        <v>119</v>
      </c>
      <c r="D64" s="50">
        <v>45758000</v>
      </c>
      <c r="E64" s="50">
        <v>14177990.36</v>
      </c>
      <c r="F64" s="58">
        <f t="shared" si="0"/>
        <v>31580009.64</v>
      </c>
      <c r="G64" s="59">
        <f t="shared" si="1"/>
        <v>0.3098472476943922</v>
      </c>
      <c r="H64" s="7"/>
    </row>
    <row r="65" spans="1:8" ht="76.5">
      <c r="A65" s="10" t="s">
        <v>120</v>
      </c>
      <c r="B65" s="11" t="s">
        <v>22</v>
      </c>
      <c r="C65" s="52" t="s">
        <v>121</v>
      </c>
      <c r="D65" s="50">
        <v>24807000</v>
      </c>
      <c r="E65" s="50">
        <v>4992509.63</v>
      </c>
      <c r="F65" s="58">
        <f t="shared" si="0"/>
        <v>19814490.37</v>
      </c>
      <c r="G65" s="59">
        <f t="shared" si="1"/>
        <v>0.2012540665941065</v>
      </c>
      <c r="H65" s="7"/>
    </row>
    <row r="66" spans="1:8" ht="89.25">
      <c r="A66" s="10" t="s">
        <v>122</v>
      </c>
      <c r="B66" s="11" t="s">
        <v>22</v>
      </c>
      <c r="C66" s="52" t="s">
        <v>123</v>
      </c>
      <c r="D66" s="50">
        <v>2689000</v>
      </c>
      <c r="E66" s="50">
        <v>600012.21</v>
      </c>
      <c r="F66" s="58">
        <f t="shared" si="0"/>
        <v>2088987.79</v>
      </c>
      <c r="G66" s="59">
        <f t="shared" si="1"/>
        <v>0.2231358162885831</v>
      </c>
      <c r="H66" s="7"/>
    </row>
    <row r="67" spans="1:8" ht="89.25">
      <c r="A67" s="10" t="s">
        <v>124</v>
      </c>
      <c r="B67" s="11" t="s">
        <v>22</v>
      </c>
      <c r="C67" s="52" t="s">
        <v>125</v>
      </c>
      <c r="D67" s="50">
        <v>22118000</v>
      </c>
      <c r="E67" s="50">
        <v>4392497.42</v>
      </c>
      <c r="F67" s="58">
        <f t="shared" si="0"/>
        <v>17725502.58</v>
      </c>
      <c r="G67" s="59">
        <f t="shared" si="1"/>
        <v>0.19859378876932815</v>
      </c>
      <c r="H67" s="7"/>
    </row>
    <row r="68" spans="1:8" ht="89.25">
      <c r="A68" s="10" t="s">
        <v>126</v>
      </c>
      <c r="B68" s="11" t="s">
        <v>22</v>
      </c>
      <c r="C68" s="52" t="s">
        <v>127</v>
      </c>
      <c r="D68" s="50">
        <v>893000</v>
      </c>
      <c r="E68" s="50">
        <v>498301.81</v>
      </c>
      <c r="F68" s="58">
        <f t="shared" si="0"/>
        <v>394698.19</v>
      </c>
      <c r="G68" s="59">
        <f t="shared" si="1"/>
        <v>0.5580087458006718</v>
      </c>
      <c r="H68" s="7"/>
    </row>
    <row r="69" spans="1:8" ht="89.25">
      <c r="A69" s="10" t="s">
        <v>128</v>
      </c>
      <c r="B69" s="11" t="s">
        <v>22</v>
      </c>
      <c r="C69" s="52" t="s">
        <v>129</v>
      </c>
      <c r="D69" s="50">
        <v>893000</v>
      </c>
      <c r="E69" s="50">
        <v>498301.81</v>
      </c>
      <c r="F69" s="58">
        <f t="shared" si="0"/>
        <v>394698.19</v>
      </c>
      <c r="G69" s="59">
        <f t="shared" si="1"/>
        <v>0.5580087458006718</v>
      </c>
      <c r="H69" s="7"/>
    </row>
    <row r="70" spans="1:8" ht="89.25">
      <c r="A70" s="10" t="s">
        <v>130</v>
      </c>
      <c r="B70" s="11" t="s">
        <v>22</v>
      </c>
      <c r="C70" s="52" t="s">
        <v>131</v>
      </c>
      <c r="D70" s="50">
        <v>20058000</v>
      </c>
      <c r="E70" s="50">
        <v>8687178.92</v>
      </c>
      <c r="F70" s="58">
        <f t="shared" si="0"/>
        <v>11370821.08</v>
      </c>
      <c r="G70" s="59">
        <f t="shared" si="1"/>
        <v>0.4331029474523881</v>
      </c>
      <c r="H70" s="7"/>
    </row>
    <row r="71" spans="1:8" ht="76.5">
      <c r="A71" s="10" t="s">
        <v>132</v>
      </c>
      <c r="B71" s="11" t="s">
        <v>22</v>
      </c>
      <c r="C71" s="52" t="s">
        <v>133</v>
      </c>
      <c r="D71" s="50">
        <v>17700000</v>
      </c>
      <c r="E71" s="50">
        <v>7830797.26</v>
      </c>
      <c r="F71" s="58">
        <f t="shared" si="0"/>
        <v>9869202.74</v>
      </c>
      <c r="G71" s="59">
        <f t="shared" si="1"/>
        <v>0.4424179242937853</v>
      </c>
      <c r="H71" s="7"/>
    </row>
    <row r="72" spans="1:8" ht="76.5">
      <c r="A72" s="10" t="s">
        <v>134</v>
      </c>
      <c r="B72" s="11" t="s">
        <v>22</v>
      </c>
      <c r="C72" s="52" t="s">
        <v>135</v>
      </c>
      <c r="D72" s="50">
        <v>555000</v>
      </c>
      <c r="E72" s="50">
        <v>147150.25</v>
      </c>
      <c r="F72" s="58">
        <f t="shared" si="0"/>
        <v>407849.75</v>
      </c>
      <c r="G72" s="59">
        <f t="shared" si="1"/>
        <v>0.2651355855855856</v>
      </c>
      <c r="H72" s="7"/>
    </row>
    <row r="73" spans="1:8" ht="76.5">
      <c r="A73" s="10" t="s">
        <v>136</v>
      </c>
      <c r="B73" s="11" t="s">
        <v>22</v>
      </c>
      <c r="C73" s="52" t="s">
        <v>137</v>
      </c>
      <c r="D73" s="50">
        <v>1803000</v>
      </c>
      <c r="E73" s="50">
        <v>709231.41</v>
      </c>
      <c r="F73" s="58">
        <f t="shared" si="0"/>
        <v>1093768.5899999999</v>
      </c>
      <c r="G73" s="59">
        <f t="shared" si="1"/>
        <v>0.39336184692179704</v>
      </c>
      <c r="H73" s="7"/>
    </row>
    <row r="74" spans="1:8" ht="25.5">
      <c r="A74" s="10" t="s">
        <v>138</v>
      </c>
      <c r="B74" s="11" t="s">
        <v>22</v>
      </c>
      <c r="C74" s="52" t="s">
        <v>139</v>
      </c>
      <c r="D74" s="50">
        <v>959000</v>
      </c>
      <c r="E74" s="50">
        <v>130289.75</v>
      </c>
      <c r="F74" s="58">
        <f t="shared" si="0"/>
        <v>828710.25</v>
      </c>
      <c r="G74" s="59">
        <f t="shared" si="1"/>
        <v>0.13586001042752868</v>
      </c>
      <c r="H74" s="7"/>
    </row>
    <row r="75" spans="1:8" ht="51">
      <c r="A75" s="10" t="s">
        <v>140</v>
      </c>
      <c r="B75" s="11" t="s">
        <v>22</v>
      </c>
      <c r="C75" s="52" t="s">
        <v>141</v>
      </c>
      <c r="D75" s="50">
        <v>959000</v>
      </c>
      <c r="E75" s="50">
        <v>130289.75</v>
      </c>
      <c r="F75" s="58">
        <f t="shared" si="0"/>
        <v>828710.25</v>
      </c>
      <c r="G75" s="59">
        <f t="shared" si="1"/>
        <v>0.13586001042752868</v>
      </c>
      <c r="H75" s="7"/>
    </row>
    <row r="76" spans="1:8" ht="63.75">
      <c r="A76" s="10" t="s">
        <v>142</v>
      </c>
      <c r="B76" s="11" t="s">
        <v>22</v>
      </c>
      <c r="C76" s="52" t="s">
        <v>143</v>
      </c>
      <c r="D76" s="50">
        <v>759000</v>
      </c>
      <c r="E76" s="50">
        <v>130289.75</v>
      </c>
      <c r="F76" s="58">
        <f t="shared" si="0"/>
        <v>628710.25</v>
      </c>
      <c r="G76" s="59">
        <f t="shared" si="1"/>
        <v>0.17165974967061923</v>
      </c>
      <c r="H76" s="7"/>
    </row>
    <row r="77" spans="1:8" ht="63.75">
      <c r="A77" s="10" t="s">
        <v>144</v>
      </c>
      <c r="B77" s="11" t="s">
        <v>22</v>
      </c>
      <c r="C77" s="52" t="s">
        <v>145</v>
      </c>
      <c r="D77" s="50">
        <v>200000</v>
      </c>
      <c r="E77" s="50">
        <v>0</v>
      </c>
      <c r="F77" s="58">
        <f t="shared" si="0"/>
        <v>200000</v>
      </c>
      <c r="G77" s="59">
        <f t="shared" si="1"/>
        <v>0</v>
      </c>
      <c r="H77" s="7"/>
    </row>
    <row r="78" spans="1:8" ht="89.25">
      <c r="A78" s="10" t="s">
        <v>146</v>
      </c>
      <c r="B78" s="11" t="s">
        <v>22</v>
      </c>
      <c r="C78" s="52" t="s">
        <v>147</v>
      </c>
      <c r="D78" s="50">
        <v>3073000</v>
      </c>
      <c r="E78" s="50">
        <v>1314966.87</v>
      </c>
      <c r="F78" s="58">
        <f t="shared" si="0"/>
        <v>1758033.13</v>
      </c>
      <c r="G78" s="59">
        <f t="shared" si="1"/>
        <v>0.4279098177676538</v>
      </c>
      <c r="H78" s="7"/>
    </row>
    <row r="79" spans="1:8" ht="89.25">
      <c r="A79" s="10" t="s">
        <v>148</v>
      </c>
      <c r="B79" s="11" t="s">
        <v>22</v>
      </c>
      <c r="C79" s="52" t="s">
        <v>149</v>
      </c>
      <c r="D79" s="50">
        <v>3073000</v>
      </c>
      <c r="E79" s="50">
        <v>1314966.87</v>
      </c>
      <c r="F79" s="58">
        <f t="shared" si="0"/>
        <v>1758033.13</v>
      </c>
      <c r="G79" s="59">
        <f t="shared" si="1"/>
        <v>0.4279098177676538</v>
      </c>
      <c r="H79" s="7"/>
    </row>
    <row r="80" spans="1:8" ht="89.25">
      <c r="A80" s="10" t="s">
        <v>150</v>
      </c>
      <c r="B80" s="11" t="s">
        <v>22</v>
      </c>
      <c r="C80" s="52" t="s">
        <v>151</v>
      </c>
      <c r="D80" s="50">
        <v>3073000</v>
      </c>
      <c r="E80" s="50">
        <v>1314966.87</v>
      </c>
      <c r="F80" s="58">
        <f t="shared" si="0"/>
        <v>1758033.13</v>
      </c>
      <c r="G80" s="59">
        <f t="shared" si="1"/>
        <v>0.4279098177676538</v>
      </c>
      <c r="H80" s="7"/>
    </row>
    <row r="81" spans="1:8" ht="25.5">
      <c r="A81" s="10" t="s">
        <v>152</v>
      </c>
      <c r="B81" s="11" t="s">
        <v>22</v>
      </c>
      <c r="C81" s="52" t="s">
        <v>153</v>
      </c>
      <c r="D81" s="50">
        <v>10168000</v>
      </c>
      <c r="E81" s="50">
        <v>715501.72</v>
      </c>
      <c r="F81" s="58">
        <f t="shared" si="0"/>
        <v>9452498.28</v>
      </c>
      <c r="G81" s="59">
        <f t="shared" si="1"/>
        <v>0.0703679897718332</v>
      </c>
      <c r="H81" s="7"/>
    </row>
    <row r="82" spans="1:8" ht="25.5">
      <c r="A82" s="10" t="s">
        <v>154</v>
      </c>
      <c r="B82" s="11" t="s">
        <v>22</v>
      </c>
      <c r="C82" s="52" t="s">
        <v>155</v>
      </c>
      <c r="D82" s="50">
        <v>10168000</v>
      </c>
      <c r="E82" s="50">
        <v>715501.72</v>
      </c>
      <c r="F82" s="58">
        <f t="shared" si="0"/>
        <v>9452498.28</v>
      </c>
      <c r="G82" s="59">
        <f t="shared" si="1"/>
        <v>0.0703679897718332</v>
      </c>
      <c r="H82" s="7"/>
    </row>
    <row r="83" spans="1:8" ht="38.25">
      <c r="A83" s="10" t="s">
        <v>156</v>
      </c>
      <c r="B83" s="11" t="s">
        <v>22</v>
      </c>
      <c r="C83" s="52" t="s">
        <v>157</v>
      </c>
      <c r="D83" s="50">
        <v>3025000</v>
      </c>
      <c r="E83" s="50">
        <v>222703.44</v>
      </c>
      <c r="F83" s="58">
        <f t="shared" si="0"/>
        <v>2802296.56</v>
      </c>
      <c r="G83" s="59">
        <f t="shared" si="1"/>
        <v>0.07362097190082645</v>
      </c>
      <c r="H83" s="7"/>
    </row>
    <row r="84" spans="1:8" ht="25.5">
      <c r="A84" s="10" t="s">
        <v>158</v>
      </c>
      <c r="B84" s="11" t="s">
        <v>22</v>
      </c>
      <c r="C84" s="52" t="s">
        <v>159</v>
      </c>
      <c r="D84" s="50">
        <v>0</v>
      </c>
      <c r="E84" s="50">
        <v>2400.07</v>
      </c>
      <c r="F84" s="58">
        <f t="shared" si="0"/>
        <v>-2400.07</v>
      </c>
      <c r="G84" s="59">
        <v>0</v>
      </c>
      <c r="H84" s="7"/>
    </row>
    <row r="85" spans="1:8" ht="25.5">
      <c r="A85" s="10" t="s">
        <v>160</v>
      </c>
      <c r="B85" s="11" t="s">
        <v>22</v>
      </c>
      <c r="C85" s="52" t="s">
        <v>161</v>
      </c>
      <c r="D85" s="50">
        <v>73000</v>
      </c>
      <c r="E85" s="50">
        <v>24438.11</v>
      </c>
      <c r="F85" s="58">
        <f t="shared" si="0"/>
        <v>48561.89</v>
      </c>
      <c r="G85" s="59">
        <f t="shared" si="1"/>
        <v>0.3347686301369863</v>
      </c>
      <c r="H85" s="7"/>
    </row>
    <row r="86" spans="1:8" ht="25.5">
      <c r="A86" s="10" t="s">
        <v>162</v>
      </c>
      <c r="B86" s="11" t="s">
        <v>22</v>
      </c>
      <c r="C86" s="52" t="s">
        <v>163</v>
      </c>
      <c r="D86" s="50">
        <v>1770000</v>
      </c>
      <c r="E86" s="50">
        <v>465933.55</v>
      </c>
      <c r="F86" s="58">
        <f t="shared" si="0"/>
        <v>1304066.45</v>
      </c>
      <c r="G86" s="59">
        <f t="shared" si="1"/>
        <v>0.26323929378531075</v>
      </c>
      <c r="H86" s="7"/>
    </row>
    <row r="87" spans="1:8" ht="51">
      <c r="A87" s="10" t="s">
        <v>164</v>
      </c>
      <c r="B87" s="11" t="s">
        <v>22</v>
      </c>
      <c r="C87" s="52" t="s">
        <v>165</v>
      </c>
      <c r="D87" s="50">
        <v>5300000</v>
      </c>
      <c r="E87" s="50">
        <v>26.55</v>
      </c>
      <c r="F87" s="58">
        <f aca="true" t="shared" si="2" ref="F87:F150">D87-E87</f>
        <v>5299973.45</v>
      </c>
      <c r="G87" s="59">
        <f aca="true" t="shared" si="3" ref="G87:G150">E87/D87</f>
        <v>5.0094339622641515E-06</v>
      </c>
      <c r="H87" s="7"/>
    </row>
    <row r="88" spans="1:8" ht="38.25">
      <c r="A88" s="10" t="s">
        <v>166</v>
      </c>
      <c r="B88" s="11" t="s">
        <v>22</v>
      </c>
      <c r="C88" s="52" t="s">
        <v>167</v>
      </c>
      <c r="D88" s="50">
        <v>2538000</v>
      </c>
      <c r="E88" s="50">
        <v>2804769.35</v>
      </c>
      <c r="F88" s="58">
        <f t="shared" si="2"/>
        <v>-266769.3500000001</v>
      </c>
      <c r="G88" s="59">
        <f t="shared" si="3"/>
        <v>1.1051100669818756</v>
      </c>
      <c r="H88" s="7"/>
    </row>
    <row r="89" spans="1:8" ht="12.75">
      <c r="A89" s="10" t="s">
        <v>168</v>
      </c>
      <c r="B89" s="11" t="s">
        <v>22</v>
      </c>
      <c r="C89" s="52" t="s">
        <v>169</v>
      </c>
      <c r="D89" s="50">
        <v>2032000</v>
      </c>
      <c r="E89" s="50">
        <v>599964.43</v>
      </c>
      <c r="F89" s="58">
        <f t="shared" si="2"/>
        <v>1432035.5699999998</v>
      </c>
      <c r="G89" s="59">
        <f t="shared" si="3"/>
        <v>0.2952580856299213</v>
      </c>
      <c r="H89" s="7"/>
    </row>
    <row r="90" spans="1:8" ht="25.5">
      <c r="A90" s="10" t="s">
        <v>170</v>
      </c>
      <c r="B90" s="11" t="s">
        <v>22</v>
      </c>
      <c r="C90" s="52" t="s">
        <v>171</v>
      </c>
      <c r="D90" s="50">
        <v>2032000</v>
      </c>
      <c r="E90" s="50">
        <v>599964.43</v>
      </c>
      <c r="F90" s="58">
        <f t="shared" si="2"/>
        <v>1432035.5699999998</v>
      </c>
      <c r="G90" s="59">
        <f t="shared" si="3"/>
        <v>0.2952580856299213</v>
      </c>
      <c r="H90" s="7"/>
    </row>
    <row r="91" spans="1:8" ht="38.25">
      <c r="A91" s="10" t="s">
        <v>172</v>
      </c>
      <c r="B91" s="11" t="s">
        <v>22</v>
      </c>
      <c r="C91" s="52" t="s">
        <v>173</v>
      </c>
      <c r="D91" s="50">
        <v>2022000</v>
      </c>
      <c r="E91" s="50">
        <v>598034.43</v>
      </c>
      <c r="F91" s="58">
        <f t="shared" si="2"/>
        <v>1423965.5699999998</v>
      </c>
      <c r="G91" s="59">
        <f t="shared" si="3"/>
        <v>0.29576381305637983</v>
      </c>
      <c r="H91" s="7"/>
    </row>
    <row r="92" spans="1:8" ht="38.25">
      <c r="A92" s="10" t="s">
        <v>174</v>
      </c>
      <c r="B92" s="11" t="s">
        <v>22</v>
      </c>
      <c r="C92" s="52" t="s">
        <v>175</v>
      </c>
      <c r="D92" s="50">
        <v>7000</v>
      </c>
      <c r="E92" s="50">
        <v>1510</v>
      </c>
      <c r="F92" s="58">
        <f t="shared" si="2"/>
        <v>5490</v>
      </c>
      <c r="G92" s="59">
        <f t="shared" si="3"/>
        <v>0.21571428571428572</v>
      </c>
      <c r="H92" s="7"/>
    </row>
    <row r="93" spans="1:8" ht="38.25">
      <c r="A93" s="10" t="s">
        <v>176</v>
      </c>
      <c r="B93" s="11" t="s">
        <v>22</v>
      </c>
      <c r="C93" s="52" t="s">
        <v>177</v>
      </c>
      <c r="D93" s="50">
        <v>3000</v>
      </c>
      <c r="E93" s="50">
        <v>420</v>
      </c>
      <c r="F93" s="58">
        <f t="shared" si="2"/>
        <v>2580</v>
      </c>
      <c r="G93" s="59">
        <f t="shared" si="3"/>
        <v>0.14</v>
      </c>
      <c r="H93" s="7"/>
    </row>
    <row r="94" spans="1:8" ht="12.75">
      <c r="A94" s="10" t="s">
        <v>178</v>
      </c>
      <c r="B94" s="11" t="s">
        <v>22</v>
      </c>
      <c r="C94" s="52" t="s">
        <v>179</v>
      </c>
      <c r="D94" s="50">
        <v>506000</v>
      </c>
      <c r="E94" s="50">
        <v>2204804.92</v>
      </c>
      <c r="F94" s="58">
        <f t="shared" si="2"/>
        <v>-1698804.92</v>
      </c>
      <c r="G94" s="59">
        <f t="shared" si="3"/>
        <v>4.3573219762845845</v>
      </c>
      <c r="H94" s="7"/>
    </row>
    <row r="95" spans="1:8" ht="38.25">
      <c r="A95" s="10" t="s">
        <v>180</v>
      </c>
      <c r="B95" s="11" t="s">
        <v>22</v>
      </c>
      <c r="C95" s="52" t="s">
        <v>181</v>
      </c>
      <c r="D95" s="50">
        <v>506000</v>
      </c>
      <c r="E95" s="50">
        <v>242136.18</v>
      </c>
      <c r="F95" s="58">
        <f t="shared" si="2"/>
        <v>263863.82</v>
      </c>
      <c r="G95" s="59">
        <f t="shared" si="3"/>
        <v>0.47853</v>
      </c>
      <c r="H95" s="7"/>
    </row>
    <row r="96" spans="1:8" ht="38.25">
      <c r="A96" s="10" t="s">
        <v>182</v>
      </c>
      <c r="B96" s="11" t="s">
        <v>22</v>
      </c>
      <c r="C96" s="52" t="s">
        <v>183</v>
      </c>
      <c r="D96" s="50">
        <v>506000</v>
      </c>
      <c r="E96" s="50">
        <v>242136.18</v>
      </c>
      <c r="F96" s="58">
        <f t="shared" si="2"/>
        <v>263863.82</v>
      </c>
      <c r="G96" s="59">
        <f t="shared" si="3"/>
        <v>0.47853</v>
      </c>
      <c r="H96" s="7"/>
    </row>
    <row r="97" spans="1:8" ht="25.5">
      <c r="A97" s="10" t="s">
        <v>184</v>
      </c>
      <c r="B97" s="11" t="s">
        <v>22</v>
      </c>
      <c r="C97" s="52" t="s">
        <v>185</v>
      </c>
      <c r="D97" s="50">
        <v>0</v>
      </c>
      <c r="E97" s="50">
        <v>1962668.74</v>
      </c>
      <c r="F97" s="58">
        <f t="shared" si="2"/>
        <v>-1962668.74</v>
      </c>
      <c r="G97" s="59">
        <v>0</v>
      </c>
      <c r="H97" s="7"/>
    </row>
    <row r="98" spans="1:8" ht="25.5">
      <c r="A98" s="10" t="s">
        <v>186</v>
      </c>
      <c r="B98" s="11" t="s">
        <v>22</v>
      </c>
      <c r="C98" s="52" t="s">
        <v>187</v>
      </c>
      <c r="D98" s="50">
        <v>0</v>
      </c>
      <c r="E98" s="50">
        <v>1922308.82</v>
      </c>
      <c r="F98" s="58">
        <f t="shared" si="2"/>
        <v>-1922308.82</v>
      </c>
      <c r="G98" s="59">
        <v>0</v>
      </c>
      <c r="H98" s="7"/>
    </row>
    <row r="99" spans="1:8" ht="25.5">
      <c r="A99" s="10" t="s">
        <v>188</v>
      </c>
      <c r="B99" s="11" t="s">
        <v>22</v>
      </c>
      <c r="C99" s="52" t="s">
        <v>189</v>
      </c>
      <c r="D99" s="50">
        <v>0</v>
      </c>
      <c r="E99" s="50">
        <v>2729.2</v>
      </c>
      <c r="F99" s="58">
        <f t="shared" si="2"/>
        <v>-2729.2</v>
      </c>
      <c r="G99" s="59">
        <v>0</v>
      </c>
      <c r="H99" s="7"/>
    </row>
    <row r="100" spans="1:8" ht="25.5">
      <c r="A100" s="10" t="s">
        <v>190</v>
      </c>
      <c r="B100" s="11" t="s">
        <v>22</v>
      </c>
      <c r="C100" s="52" t="s">
        <v>191</v>
      </c>
      <c r="D100" s="50">
        <v>0</v>
      </c>
      <c r="E100" s="50">
        <v>37630.72</v>
      </c>
      <c r="F100" s="58">
        <f t="shared" si="2"/>
        <v>-37630.72</v>
      </c>
      <c r="G100" s="59">
        <v>0</v>
      </c>
      <c r="H100" s="7"/>
    </row>
    <row r="101" spans="1:8" ht="25.5">
      <c r="A101" s="10" t="s">
        <v>192</v>
      </c>
      <c r="B101" s="11" t="s">
        <v>22</v>
      </c>
      <c r="C101" s="52" t="s">
        <v>193</v>
      </c>
      <c r="D101" s="50">
        <v>7179000</v>
      </c>
      <c r="E101" s="50">
        <v>2176433.81</v>
      </c>
      <c r="F101" s="58">
        <f t="shared" si="2"/>
        <v>5002566.1899999995</v>
      </c>
      <c r="G101" s="59">
        <f t="shared" si="3"/>
        <v>0.3031667098481683</v>
      </c>
      <c r="H101" s="7"/>
    </row>
    <row r="102" spans="1:8" ht="89.25">
      <c r="A102" s="10" t="s">
        <v>194</v>
      </c>
      <c r="B102" s="11" t="s">
        <v>22</v>
      </c>
      <c r="C102" s="52" t="s">
        <v>195</v>
      </c>
      <c r="D102" s="50">
        <v>4979000</v>
      </c>
      <c r="E102" s="50">
        <v>1144311.75</v>
      </c>
      <c r="F102" s="58">
        <f t="shared" si="2"/>
        <v>3834688.25</v>
      </c>
      <c r="G102" s="59">
        <f t="shared" si="3"/>
        <v>0.22982762602932316</v>
      </c>
      <c r="H102" s="7"/>
    </row>
    <row r="103" spans="1:8" ht="102">
      <c r="A103" s="10" t="s">
        <v>196</v>
      </c>
      <c r="B103" s="11" t="s">
        <v>22</v>
      </c>
      <c r="C103" s="52" t="s">
        <v>197</v>
      </c>
      <c r="D103" s="50">
        <v>4979000</v>
      </c>
      <c r="E103" s="50">
        <v>1144311.75</v>
      </c>
      <c r="F103" s="58">
        <f t="shared" si="2"/>
        <v>3834688.25</v>
      </c>
      <c r="G103" s="59">
        <f t="shared" si="3"/>
        <v>0.22982762602932316</v>
      </c>
      <c r="H103" s="7"/>
    </row>
    <row r="104" spans="1:8" ht="102">
      <c r="A104" s="10" t="s">
        <v>198</v>
      </c>
      <c r="B104" s="11" t="s">
        <v>22</v>
      </c>
      <c r="C104" s="52" t="s">
        <v>199</v>
      </c>
      <c r="D104" s="50">
        <v>4979000</v>
      </c>
      <c r="E104" s="50">
        <v>1144311.75</v>
      </c>
      <c r="F104" s="58">
        <f t="shared" si="2"/>
        <v>3834688.25</v>
      </c>
      <c r="G104" s="59">
        <f t="shared" si="3"/>
        <v>0.22982762602932316</v>
      </c>
      <c r="H104" s="7"/>
    </row>
    <row r="105" spans="1:8" ht="38.25">
      <c r="A105" s="10" t="s">
        <v>200</v>
      </c>
      <c r="B105" s="11" t="s">
        <v>22</v>
      </c>
      <c r="C105" s="52" t="s">
        <v>201</v>
      </c>
      <c r="D105" s="50">
        <v>2200000</v>
      </c>
      <c r="E105" s="50">
        <v>1032122.06</v>
      </c>
      <c r="F105" s="58">
        <f t="shared" si="2"/>
        <v>1167877.94</v>
      </c>
      <c r="G105" s="59">
        <f t="shared" si="3"/>
        <v>0.46914639090909094</v>
      </c>
      <c r="H105" s="7"/>
    </row>
    <row r="106" spans="1:8" ht="38.25">
      <c r="A106" s="10" t="s">
        <v>202</v>
      </c>
      <c r="B106" s="11" t="s">
        <v>22</v>
      </c>
      <c r="C106" s="52" t="s">
        <v>203</v>
      </c>
      <c r="D106" s="50">
        <v>2200000</v>
      </c>
      <c r="E106" s="50">
        <v>1032122.06</v>
      </c>
      <c r="F106" s="58">
        <f t="shared" si="2"/>
        <v>1167877.94</v>
      </c>
      <c r="G106" s="59">
        <f t="shared" si="3"/>
        <v>0.46914639090909094</v>
      </c>
      <c r="H106" s="7"/>
    </row>
    <row r="107" spans="1:8" ht="51">
      <c r="A107" s="10" t="s">
        <v>204</v>
      </c>
      <c r="B107" s="11" t="s">
        <v>22</v>
      </c>
      <c r="C107" s="52" t="s">
        <v>205</v>
      </c>
      <c r="D107" s="50">
        <v>0</v>
      </c>
      <c r="E107" s="50">
        <v>55265.07</v>
      </c>
      <c r="F107" s="58">
        <f t="shared" si="2"/>
        <v>-55265.07</v>
      </c>
      <c r="G107" s="59">
        <v>0</v>
      </c>
      <c r="H107" s="7"/>
    </row>
    <row r="108" spans="1:8" ht="51">
      <c r="A108" s="10" t="s">
        <v>206</v>
      </c>
      <c r="B108" s="11" t="s">
        <v>22</v>
      </c>
      <c r="C108" s="52" t="s">
        <v>207</v>
      </c>
      <c r="D108" s="50">
        <v>2200000</v>
      </c>
      <c r="E108" s="50">
        <v>976856.99</v>
      </c>
      <c r="F108" s="58">
        <f t="shared" si="2"/>
        <v>1223143.01</v>
      </c>
      <c r="G108" s="59">
        <f t="shared" si="3"/>
        <v>0.44402590454545454</v>
      </c>
      <c r="H108" s="7"/>
    </row>
    <row r="109" spans="1:8" ht="25.5">
      <c r="A109" s="10" t="s">
        <v>208</v>
      </c>
      <c r="B109" s="11" t="s">
        <v>22</v>
      </c>
      <c r="C109" s="52" t="s">
        <v>209</v>
      </c>
      <c r="D109" s="50">
        <v>7915000</v>
      </c>
      <c r="E109" s="50">
        <v>3935817.08</v>
      </c>
      <c r="F109" s="58">
        <f t="shared" si="2"/>
        <v>3979182.92</v>
      </c>
      <c r="G109" s="59">
        <f t="shared" si="3"/>
        <v>0.4972605281111813</v>
      </c>
      <c r="H109" s="7"/>
    </row>
    <row r="110" spans="1:8" ht="25.5">
      <c r="A110" s="10" t="s">
        <v>210</v>
      </c>
      <c r="B110" s="11" t="s">
        <v>22</v>
      </c>
      <c r="C110" s="52" t="s">
        <v>211</v>
      </c>
      <c r="D110" s="50">
        <v>50000</v>
      </c>
      <c r="E110" s="50">
        <v>27952.7</v>
      </c>
      <c r="F110" s="58">
        <f t="shared" si="2"/>
        <v>22047.3</v>
      </c>
      <c r="G110" s="59">
        <f t="shared" si="3"/>
        <v>0.559054</v>
      </c>
      <c r="H110" s="7"/>
    </row>
    <row r="111" spans="1:8" ht="89.25">
      <c r="A111" s="10" t="s">
        <v>212</v>
      </c>
      <c r="B111" s="11" t="s">
        <v>22</v>
      </c>
      <c r="C111" s="52" t="s">
        <v>213</v>
      </c>
      <c r="D111" s="50">
        <v>38000</v>
      </c>
      <c r="E111" s="50">
        <v>20960.3</v>
      </c>
      <c r="F111" s="58">
        <f t="shared" si="2"/>
        <v>17039.7</v>
      </c>
      <c r="G111" s="59">
        <f t="shared" si="3"/>
        <v>0.5515868421052631</v>
      </c>
      <c r="H111" s="7"/>
    </row>
    <row r="112" spans="1:8" ht="63.75">
      <c r="A112" s="10" t="s">
        <v>214</v>
      </c>
      <c r="B112" s="11" t="s">
        <v>22</v>
      </c>
      <c r="C112" s="52" t="s">
        <v>215</v>
      </c>
      <c r="D112" s="50">
        <v>12000</v>
      </c>
      <c r="E112" s="50">
        <v>6992.4</v>
      </c>
      <c r="F112" s="58">
        <f t="shared" si="2"/>
        <v>5007.6</v>
      </c>
      <c r="G112" s="59">
        <f t="shared" si="3"/>
        <v>0.5827</v>
      </c>
      <c r="H112" s="7"/>
    </row>
    <row r="113" spans="1:8" ht="63.75">
      <c r="A113" s="10" t="s">
        <v>216</v>
      </c>
      <c r="B113" s="11" t="s">
        <v>22</v>
      </c>
      <c r="C113" s="52" t="s">
        <v>217</v>
      </c>
      <c r="D113" s="50">
        <v>60000</v>
      </c>
      <c r="E113" s="50">
        <v>19510</v>
      </c>
      <c r="F113" s="58">
        <f t="shared" si="2"/>
        <v>40490</v>
      </c>
      <c r="G113" s="59">
        <f t="shared" si="3"/>
        <v>0.32516666666666666</v>
      </c>
      <c r="H113" s="7"/>
    </row>
    <row r="114" spans="1:8" ht="63.75">
      <c r="A114" s="10" t="s">
        <v>218</v>
      </c>
      <c r="B114" s="11" t="s">
        <v>22</v>
      </c>
      <c r="C114" s="52" t="s">
        <v>219</v>
      </c>
      <c r="D114" s="50">
        <v>222000</v>
      </c>
      <c r="E114" s="50">
        <v>231560</v>
      </c>
      <c r="F114" s="58">
        <f t="shared" si="2"/>
        <v>-9560</v>
      </c>
      <c r="G114" s="59">
        <f t="shared" si="3"/>
        <v>1.043063063063063</v>
      </c>
      <c r="H114" s="7"/>
    </row>
    <row r="115" spans="1:8" ht="63.75">
      <c r="A115" s="10" t="s">
        <v>220</v>
      </c>
      <c r="B115" s="11" t="s">
        <v>22</v>
      </c>
      <c r="C115" s="52" t="s">
        <v>221</v>
      </c>
      <c r="D115" s="50">
        <v>151000</v>
      </c>
      <c r="E115" s="50">
        <v>191000</v>
      </c>
      <c r="F115" s="58">
        <f t="shared" si="2"/>
        <v>-40000</v>
      </c>
      <c r="G115" s="59">
        <f t="shared" si="3"/>
        <v>1.2649006622516556</v>
      </c>
      <c r="H115" s="7"/>
    </row>
    <row r="116" spans="1:8" ht="51">
      <c r="A116" s="10" t="s">
        <v>222</v>
      </c>
      <c r="B116" s="11" t="s">
        <v>22</v>
      </c>
      <c r="C116" s="52" t="s">
        <v>223</v>
      </c>
      <c r="D116" s="50">
        <v>71000</v>
      </c>
      <c r="E116" s="50">
        <v>40560</v>
      </c>
      <c r="F116" s="58">
        <f t="shared" si="2"/>
        <v>30440</v>
      </c>
      <c r="G116" s="59">
        <f t="shared" si="3"/>
        <v>0.5712676056338029</v>
      </c>
      <c r="H116" s="7"/>
    </row>
    <row r="117" spans="1:8" ht="51">
      <c r="A117" s="10" t="s">
        <v>224</v>
      </c>
      <c r="B117" s="11" t="s">
        <v>22</v>
      </c>
      <c r="C117" s="52" t="s">
        <v>225</v>
      </c>
      <c r="D117" s="50">
        <v>240000</v>
      </c>
      <c r="E117" s="50">
        <v>112968.42</v>
      </c>
      <c r="F117" s="58">
        <f t="shared" si="2"/>
        <v>127031.58</v>
      </c>
      <c r="G117" s="59">
        <f t="shared" si="3"/>
        <v>0.47070175</v>
      </c>
      <c r="H117" s="7"/>
    </row>
    <row r="118" spans="1:8" ht="63.75">
      <c r="A118" s="10" t="s">
        <v>226</v>
      </c>
      <c r="B118" s="11" t="s">
        <v>22</v>
      </c>
      <c r="C118" s="52" t="s">
        <v>227</v>
      </c>
      <c r="D118" s="50">
        <v>240000</v>
      </c>
      <c r="E118" s="50">
        <v>112968.42</v>
      </c>
      <c r="F118" s="58">
        <f t="shared" si="2"/>
        <v>127031.58</v>
      </c>
      <c r="G118" s="59">
        <f t="shared" si="3"/>
        <v>0.47070175</v>
      </c>
      <c r="H118" s="7"/>
    </row>
    <row r="119" spans="1:8" ht="127.5">
      <c r="A119" s="10" t="s">
        <v>228</v>
      </c>
      <c r="B119" s="11" t="s">
        <v>22</v>
      </c>
      <c r="C119" s="52" t="s">
        <v>229</v>
      </c>
      <c r="D119" s="50">
        <v>715000</v>
      </c>
      <c r="E119" s="50">
        <v>52400</v>
      </c>
      <c r="F119" s="58">
        <f t="shared" si="2"/>
        <v>662600</v>
      </c>
      <c r="G119" s="59">
        <f t="shared" si="3"/>
        <v>0.07328671328671328</v>
      </c>
      <c r="H119" s="7"/>
    </row>
    <row r="120" spans="1:8" ht="38.25">
      <c r="A120" s="10" t="s">
        <v>230</v>
      </c>
      <c r="B120" s="11" t="s">
        <v>22</v>
      </c>
      <c r="C120" s="52" t="s">
        <v>231</v>
      </c>
      <c r="D120" s="50">
        <v>0</v>
      </c>
      <c r="E120" s="50">
        <v>20000</v>
      </c>
      <c r="F120" s="58">
        <f t="shared" si="2"/>
        <v>-20000</v>
      </c>
      <c r="G120" s="59">
        <v>0</v>
      </c>
      <c r="H120" s="7"/>
    </row>
    <row r="121" spans="1:8" ht="38.25">
      <c r="A121" s="10" t="s">
        <v>232</v>
      </c>
      <c r="B121" s="11" t="s">
        <v>22</v>
      </c>
      <c r="C121" s="52" t="s">
        <v>233</v>
      </c>
      <c r="D121" s="50">
        <v>0</v>
      </c>
      <c r="E121" s="50">
        <v>3900</v>
      </c>
      <c r="F121" s="58">
        <f t="shared" si="2"/>
        <v>-3900</v>
      </c>
      <c r="G121" s="59">
        <v>0</v>
      </c>
      <c r="H121" s="7"/>
    </row>
    <row r="122" spans="1:8" ht="38.25">
      <c r="A122" s="10" t="s">
        <v>234</v>
      </c>
      <c r="B122" s="11" t="s">
        <v>22</v>
      </c>
      <c r="C122" s="52" t="s">
        <v>235</v>
      </c>
      <c r="D122" s="50">
        <v>0</v>
      </c>
      <c r="E122" s="50">
        <v>8500</v>
      </c>
      <c r="F122" s="58">
        <f t="shared" si="2"/>
        <v>-8500</v>
      </c>
      <c r="G122" s="59">
        <v>0</v>
      </c>
      <c r="H122" s="7"/>
    </row>
    <row r="123" spans="1:8" ht="38.25">
      <c r="A123" s="10" t="s">
        <v>236</v>
      </c>
      <c r="B123" s="11" t="s">
        <v>22</v>
      </c>
      <c r="C123" s="52" t="s">
        <v>237</v>
      </c>
      <c r="D123" s="50">
        <v>560000</v>
      </c>
      <c r="E123" s="50">
        <v>0</v>
      </c>
      <c r="F123" s="58">
        <f t="shared" si="2"/>
        <v>560000</v>
      </c>
      <c r="G123" s="59">
        <f t="shared" si="3"/>
        <v>0</v>
      </c>
      <c r="H123" s="7"/>
    </row>
    <row r="124" spans="1:8" ht="25.5">
      <c r="A124" s="10" t="s">
        <v>238</v>
      </c>
      <c r="B124" s="11" t="s">
        <v>22</v>
      </c>
      <c r="C124" s="52" t="s">
        <v>239</v>
      </c>
      <c r="D124" s="50">
        <v>0</v>
      </c>
      <c r="E124" s="50">
        <v>20000</v>
      </c>
      <c r="F124" s="58">
        <f t="shared" si="2"/>
        <v>-20000</v>
      </c>
      <c r="G124" s="59">
        <v>0</v>
      </c>
      <c r="H124" s="7"/>
    </row>
    <row r="125" spans="1:8" ht="25.5">
      <c r="A125" s="10" t="s">
        <v>240</v>
      </c>
      <c r="B125" s="11" t="s">
        <v>22</v>
      </c>
      <c r="C125" s="52" t="s">
        <v>241</v>
      </c>
      <c r="D125" s="50">
        <v>155000</v>
      </c>
      <c r="E125" s="50">
        <v>0</v>
      </c>
      <c r="F125" s="58">
        <f t="shared" si="2"/>
        <v>155000</v>
      </c>
      <c r="G125" s="59">
        <f t="shared" si="3"/>
        <v>0</v>
      </c>
      <c r="H125" s="7"/>
    </row>
    <row r="126" spans="1:8" ht="51">
      <c r="A126" s="10" t="s">
        <v>242</v>
      </c>
      <c r="B126" s="11" t="s">
        <v>22</v>
      </c>
      <c r="C126" s="52" t="s">
        <v>243</v>
      </c>
      <c r="D126" s="50">
        <v>155000</v>
      </c>
      <c r="E126" s="50">
        <v>0</v>
      </c>
      <c r="F126" s="58">
        <f t="shared" si="2"/>
        <v>155000</v>
      </c>
      <c r="G126" s="59">
        <f t="shared" si="3"/>
        <v>0</v>
      </c>
      <c r="H126" s="7"/>
    </row>
    <row r="127" spans="1:8" ht="63.75">
      <c r="A127" s="10" t="s">
        <v>244</v>
      </c>
      <c r="B127" s="11" t="s">
        <v>22</v>
      </c>
      <c r="C127" s="52" t="s">
        <v>245</v>
      </c>
      <c r="D127" s="50">
        <v>1300000</v>
      </c>
      <c r="E127" s="50">
        <v>560605</v>
      </c>
      <c r="F127" s="58">
        <f t="shared" si="2"/>
        <v>739395</v>
      </c>
      <c r="G127" s="59">
        <f t="shared" si="3"/>
        <v>0.4312346153846154</v>
      </c>
      <c r="H127" s="7"/>
    </row>
    <row r="128" spans="1:8" ht="38.25">
      <c r="A128" s="10" t="s">
        <v>246</v>
      </c>
      <c r="B128" s="11" t="s">
        <v>22</v>
      </c>
      <c r="C128" s="52" t="s">
        <v>247</v>
      </c>
      <c r="D128" s="50">
        <v>1136000</v>
      </c>
      <c r="E128" s="50">
        <v>633300</v>
      </c>
      <c r="F128" s="58">
        <f t="shared" si="2"/>
        <v>502700</v>
      </c>
      <c r="G128" s="59">
        <f t="shared" si="3"/>
        <v>0.5574823943661972</v>
      </c>
      <c r="H128" s="7"/>
    </row>
    <row r="129" spans="1:8" ht="51">
      <c r="A129" s="10" t="s">
        <v>248</v>
      </c>
      <c r="B129" s="11" t="s">
        <v>22</v>
      </c>
      <c r="C129" s="52" t="s">
        <v>249</v>
      </c>
      <c r="D129" s="50">
        <v>36000</v>
      </c>
      <c r="E129" s="50">
        <v>0</v>
      </c>
      <c r="F129" s="58">
        <f t="shared" si="2"/>
        <v>36000</v>
      </c>
      <c r="G129" s="59">
        <f t="shared" si="3"/>
        <v>0</v>
      </c>
      <c r="H129" s="7"/>
    </row>
    <row r="130" spans="1:8" ht="63.75">
      <c r="A130" s="10" t="s">
        <v>250</v>
      </c>
      <c r="B130" s="11" t="s">
        <v>22</v>
      </c>
      <c r="C130" s="52" t="s">
        <v>251</v>
      </c>
      <c r="D130" s="50">
        <v>36000</v>
      </c>
      <c r="E130" s="50">
        <v>0</v>
      </c>
      <c r="F130" s="58">
        <f t="shared" si="2"/>
        <v>36000</v>
      </c>
      <c r="G130" s="59">
        <f t="shared" si="3"/>
        <v>0</v>
      </c>
      <c r="H130" s="7"/>
    </row>
    <row r="131" spans="1:8" ht="38.25">
      <c r="A131" s="10" t="s">
        <v>252</v>
      </c>
      <c r="B131" s="11" t="s">
        <v>22</v>
      </c>
      <c r="C131" s="52" t="s">
        <v>253</v>
      </c>
      <c r="D131" s="50">
        <v>1100000</v>
      </c>
      <c r="E131" s="50">
        <v>633300</v>
      </c>
      <c r="F131" s="58">
        <f t="shared" si="2"/>
        <v>466700</v>
      </c>
      <c r="G131" s="59">
        <f t="shared" si="3"/>
        <v>0.5757272727272728</v>
      </c>
      <c r="H131" s="7"/>
    </row>
    <row r="132" spans="1:8" ht="51">
      <c r="A132" s="10" t="s">
        <v>254</v>
      </c>
      <c r="B132" s="11" t="s">
        <v>22</v>
      </c>
      <c r="C132" s="52" t="s">
        <v>255</v>
      </c>
      <c r="D132" s="50">
        <v>0</v>
      </c>
      <c r="E132" s="50">
        <v>934</v>
      </c>
      <c r="F132" s="58">
        <f t="shared" si="2"/>
        <v>-934</v>
      </c>
      <c r="G132" s="59">
        <v>0</v>
      </c>
      <c r="H132" s="7"/>
    </row>
    <row r="133" spans="1:8" ht="63.75">
      <c r="A133" s="10" t="s">
        <v>256</v>
      </c>
      <c r="B133" s="11" t="s">
        <v>22</v>
      </c>
      <c r="C133" s="52" t="s">
        <v>257</v>
      </c>
      <c r="D133" s="50">
        <v>0</v>
      </c>
      <c r="E133" s="50">
        <v>934</v>
      </c>
      <c r="F133" s="58">
        <f t="shared" si="2"/>
        <v>-934</v>
      </c>
      <c r="G133" s="59">
        <v>0</v>
      </c>
      <c r="H133" s="7"/>
    </row>
    <row r="134" spans="1:8" ht="63.75">
      <c r="A134" s="10" t="s">
        <v>258</v>
      </c>
      <c r="B134" s="11" t="s">
        <v>22</v>
      </c>
      <c r="C134" s="52" t="s">
        <v>259</v>
      </c>
      <c r="D134" s="50">
        <v>0</v>
      </c>
      <c r="E134" s="50">
        <v>285173.74</v>
      </c>
      <c r="F134" s="58">
        <f t="shared" si="2"/>
        <v>-285173.74</v>
      </c>
      <c r="G134" s="59">
        <v>0</v>
      </c>
      <c r="H134" s="7"/>
    </row>
    <row r="135" spans="1:8" ht="76.5">
      <c r="A135" s="10" t="s">
        <v>260</v>
      </c>
      <c r="B135" s="11" t="s">
        <v>22</v>
      </c>
      <c r="C135" s="52" t="s">
        <v>261</v>
      </c>
      <c r="D135" s="50">
        <v>0</v>
      </c>
      <c r="E135" s="50">
        <v>245922.26</v>
      </c>
      <c r="F135" s="58">
        <f t="shared" si="2"/>
        <v>-245922.26</v>
      </c>
      <c r="G135" s="59">
        <v>0</v>
      </c>
      <c r="H135" s="7"/>
    </row>
    <row r="136" spans="1:8" ht="76.5">
      <c r="A136" s="10" t="s">
        <v>262</v>
      </c>
      <c r="B136" s="11" t="s">
        <v>22</v>
      </c>
      <c r="C136" s="52" t="s">
        <v>263</v>
      </c>
      <c r="D136" s="50">
        <v>0</v>
      </c>
      <c r="E136" s="50">
        <v>39251.48</v>
      </c>
      <c r="F136" s="58">
        <f t="shared" si="2"/>
        <v>-39251.48</v>
      </c>
      <c r="G136" s="59">
        <v>0</v>
      </c>
      <c r="H136" s="7"/>
    </row>
    <row r="137" spans="1:8" ht="25.5">
      <c r="A137" s="10" t="s">
        <v>264</v>
      </c>
      <c r="B137" s="11" t="s">
        <v>22</v>
      </c>
      <c r="C137" s="52" t="s">
        <v>265</v>
      </c>
      <c r="D137" s="50">
        <v>0</v>
      </c>
      <c r="E137" s="50">
        <v>29647.67</v>
      </c>
      <c r="F137" s="58">
        <f t="shared" si="2"/>
        <v>-29647.67</v>
      </c>
      <c r="G137" s="59">
        <v>0</v>
      </c>
      <c r="H137" s="7"/>
    </row>
    <row r="138" spans="1:8" ht="51">
      <c r="A138" s="10" t="s">
        <v>266</v>
      </c>
      <c r="B138" s="11" t="s">
        <v>22</v>
      </c>
      <c r="C138" s="52" t="s">
        <v>267</v>
      </c>
      <c r="D138" s="50">
        <v>0</v>
      </c>
      <c r="E138" s="50">
        <v>29647.67</v>
      </c>
      <c r="F138" s="58">
        <f t="shared" si="2"/>
        <v>-29647.67</v>
      </c>
      <c r="G138" s="59">
        <v>0</v>
      </c>
      <c r="H138" s="7"/>
    </row>
    <row r="139" spans="1:8" ht="38.25">
      <c r="A139" s="10" t="s">
        <v>268</v>
      </c>
      <c r="B139" s="11" t="s">
        <v>22</v>
      </c>
      <c r="C139" s="52" t="s">
        <v>269</v>
      </c>
      <c r="D139" s="50">
        <v>10000</v>
      </c>
      <c r="E139" s="50">
        <v>0</v>
      </c>
      <c r="F139" s="58">
        <f t="shared" si="2"/>
        <v>10000</v>
      </c>
      <c r="G139" s="59">
        <f t="shared" si="3"/>
        <v>0</v>
      </c>
      <c r="H139" s="7"/>
    </row>
    <row r="140" spans="1:8" ht="76.5">
      <c r="A140" s="10" t="s">
        <v>270</v>
      </c>
      <c r="B140" s="11" t="s">
        <v>22</v>
      </c>
      <c r="C140" s="52" t="s">
        <v>271</v>
      </c>
      <c r="D140" s="50">
        <v>671000</v>
      </c>
      <c r="E140" s="50">
        <v>445676.45</v>
      </c>
      <c r="F140" s="58">
        <f t="shared" si="2"/>
        <v>225323.55</v>
      </c>
      <c r="G140" s="59">
        <f t="shared" si="3"/>
        <v>0.66419739195231</v>
      </c>
      <c r="H140" s="7"/>
    </row>
    <row r="141" spans="1:8" ht="38.25">
      <c r="A141" s="10" t="s">
        <v>272</v>
      </c>
      <c r="B141" s="11" t="s">
        <v>22</v>
      </c>
      <c r="C141" s="52" t="s">
        <v>273</v>
      </c>
      <c r="D141" s="50">
        <v>100000</v>
      </c>
      <c r="E141" s="50">
        <v>0</v>
      </c>
      <c r="F141" s="58">
        <f t="shared" si="2"/>
        <v>100000</v>
      </c>
      <c r="G141" s="59">
        <f t="shared" si="3"/>
        <v>0</v>
      </c>
      <c r="H141" s="7"/>
    </row>
    <row r="142" spans="1:8" ht="51">
      <c r="A142" s="10" t="s">
        <v>274</v>
      </c>
      <c r="B142" s="11" t="s">
        <v>22</v>
      </c>
      <c r="C142" s="52" t="s">
        <v>275</v>
      </c>
      <c r="D142" s="50">
        <v>1000</v>
      </c>
      <c r="E142" s="50">
        <v>0</v>
      </c>
      <c r="F142" s="58">
        <f t="shared" si="2"/>
        <v>1000</v>
      </c>
      <c r="G142" s="59">
        <f t="shared" si="3"/>
        <v>0</v>
      </c>
      <c r="H142" s="7"/>
    </row>
    <row r="143" spans="1:8" ht="63.75">
      <c r="A143" s="10" t="s">
        <v>276</v>
      </c>
      <c r="B143" s="11" t="s">
        <v>22</v>
      </c>
      <c r="C143" s="52" t="s">
        <v>277</v>
      </c>
      <c r="D143" s="50">
        <v>1000</v>
      </c>
      <c r="E143" s="50">
        <v>0</v>
      </c>
      <c r="F143" s="58">
        <f t="shared" si="2"/>
        <v>1000</v>
      </c>
      <c r="G143" s="59">
        <f t="shared" si="3"/>
        <v>0</v>
      </c>
      <c r="H143" s="7"/>
    </row>
    <row r="144" spans="1:8" ht="25.5">
      <c r="A144" s="10" t="s">
        <v>278</v>
      </c>
      <c r="B144" s="11" t="s">
        <v>22</v>
      </c>
      <c r="C144" s="52" t="s">
        <v>279</v>
      </c>
      <c r="D144" s="50">
        <v>3410000</v>
      </c>
      <c r="E144" s="50">
        <v>1536089.1</v>
      </c>
      <c r="F144" s="58">
        <f t="shared" si="2"/>
        <v>1873910.9</v>
      </c>
      <c r="G144" s="59">
        <f t="shared" si="3"/>
        <v>0.4504660117302053</v>
      </c>
      <c r="H144" s="7"/>
    </row>
    <row r="145" spans="1:8" ht="51">
      <c r="A145" s="10" t="s">
        <v>280</v>
      </c>
      <c r="B145" s="11" t="s">
        <v>22</v>
      </c>
      <c r="C145" s="52" t="s">
        <v>281</v>
      </c>
      <c r="D145" s="50">
        <v>3410000</v>
      </c>
      <c r="E145" s="50">
        <v>1436108.41</v>
      </c>
      <c r="F145" s="58">
        <f t="shared" si="2"/>
        <v>1973891.59</v>
      </c>
      <c r="G145" s="59">
        <f t="shared" si="3"/>
        <v>0.42114616129032256</v>
      </c>
      <c r="H145" s="7"/>
    </row>
    <row r="146" spans="1:8" ht="38.25">
      <c r="A146" s="10" t="s">
        <v>282</v>
      </c>
      <c r="B146" s="11" t="s">
        <v>22</v>
      </c>
      <c r="C146" s="52" t="s">
        <v>283</v>
      </c>
      <c r="D146" s="50">
        <v>0</v>
      </c>
      <c r="E146" s="50">
        <v>36000</v>
      </c>
      <c r="F146" s="58">
        <f t="shared" si="2"/>
        <v>-36000</v>
      </c>
      <c r="G146" s="59">
        <v>0</v>
      </c>
      <c r="H146" s="7"/>
    </row>
    <row r="147" spans="1:8" ht="38.25">
      <c r="A147" s="10" t="s">
        <v>284</v>
      </c>
      <c r="B147" s="11" t="s">
        <v>22</v>
      </c>
      <c r="C147" s="52" t="s">
        <v>285</v>
      </c>
      <c r="D147" s="50">
        <v>0</v>
      </c>
      <c r="E147" s="50">
        <v>63980.69</v>
      </c>
      <c r="F147" s="58">
        <f t="shared" si="2"/>
        <v>-63980.69</v>
      </c>
      <c r="G147" s="59">
        <v>0</v>
      </c>
      <c r="H147" s="7"/>
    </row>
    <row r="148" spans="1:8" ht="12.75">
      <c r="A148" s="10" t="s">
        <v>286</v>
      </c>
      <c r="B148" s="11" t="s">
        <v>22</v>
      </c>
      <c r="C148" s="52" t="s">
        <v>287</v>
      </c>
      <c r="D148" s="50">
        <v>444000</v>
      </c>
      <c r="E148" s="50">
        <v>303769.3</v>
      </c>
      <c r="F148" s="58">
        <f t="shared" si="2"/>
        <v>140230.7</v>
      </c>
      <c r="G148" s="59">
        <f t="shared" si="3"/>
        <v>0.6841650900900901</v>
      </c>
      <c r="H148" s="7"/>
    </row>
    <row r="149" spans="1:8" ht="12.75">
      <c r="A149" s="10" t="s">
        <v>288</v>
      </c>
      <c r="B149" s="11" t="s">
        <v>22</v>
      </c>
      <c r="C149" s="52" t="s">
        <v>289</v>
      </c>
      <c r="D149" s="50">
        <v>0</v>
      </c>
      <c r="E149" s="50">
        <v>1760.3</v>
      </c>
      <c r="F149" s="58">
        <f t="shared" si="2"/>
        <v>-1760.3</v>
      </c>
      <c r="G149" s="59">
        <v>0</v>
      </c>
      <c r="H149" s="7"/>
    </row>
    <row r="150" spans="1:8" ht="25.5">
      <c r="A150" s="10" t="s">
        <v>290</v>
      </c>
      <c r="B150" s="11" t="s">
        <v>22</v>
      </c>
      <c r="C150" s="52" t="s">
        <v>291</v>
      </c>
      <c r="D150" s="50">
        <v>0</v>
      </c>
      <c r="E150" s="50">
        <v>1760.3</v>
      </c>
      <c r="F150" s="58">
        <f t="shared" si="2"/>
        <v>-1760.3</v>
      </c>
      <c r="G150" s="59">
        <v>0</v>
      </c>
      <c r="H150" s="7"/>
    </row>
    <row r="151" spans="1:8" ht="12.75">
      <c r="A151" s="10" t="s">
        <v>292</v>
      </c>
      <c r="B151" s="11" t="s">
        <v>22</v>
      </c>
      <c r="C151" s="52" t="s">
        <v>293</v>
      </c>
      <c r="D151" s="50">
        <v>444000</v>
      </c>
      <c r="E151" s="50">
        <v>302009</v>
      </c>
      <c r="F151" s="58">
        <f aca="true" t="shared" si="4" ref="F151:F196">D151-E151</f>
        <v>141991</v>
      </c>
      <c r="G151" s="59">
        <f aca="true" t="shared" si="5" ref="G151:G196">E151/D151</f>
        <v>0.6802004504504504</v>
      </c>
      <c r="H151" s="7"/>
    </row>
    <row r="152" spans="1:8" ht="25.5">
      <c r="A152" s="10" t="s">
        <v>294</v>
      </c>
      <c r="B152" s="11" t="s">
        <v>22</v>
      </c>
      <c r="C152" s="52" t="s">
        <v>295</v>
      </c>
      <c r="D152" s="50">
        <v>75000</v>
      </c>
      <c r="E152" s="50">
        <v>56904</v>
      </c>
      <c r="F152" s="58">
        <f t="shared" si="4"/>
        <v>18096</v>
      </c>
      <c r="G152" s="59">
        <f t="shared" si="5"/>
        <v>0.75872</v>
      </c>
      <c r="H152" s="7"/>
    </row>
    <row r="153" spans="1:8" ht="25.5">
      <c r="A153" s="10" t="s">
        <v>296</v>
      </c>
      <c r="B153" s="11" t="s">
        <v>22</v>
      </c>
      <c r="C153" s="52" t="s">
        <v>297</v>
      </c>
      <c r="D153" s="50">
        <v>369000</v>
      </c>
      <c r="E153" s="50">
        <v>245105</v>
      </c>
      <c r="F153" s="58">
        <f t="shared" si="4"/>
        <v>123895</v>
      </c>
      <c r="G153" s="59">
        <f t="shared" si="5"/>
        <v>0.6642411924119241</v>
      </c>
      <c r="H153" s="7"/>
    </row>
    <row r="154" spans="1:8" ht="12.75">
      <c r="A154" s="10" t="s">
        <v>298</v>
      </c>
      <c r="B154" s="11" t="s">
        <v>22</v>
      </c>
      <c r="C154" s="52" t="s">
        <v>299</v>
      </c>
      <c r="D154" s="50">
        <v>1155092659.86</v>
      </c>
      <c r="E154" s="50">
        <v>457480976.15</v>
      </c>
      <c r="F154" s="58">
        <f t="shared" si="4"/>
        <v>697611683.7099999</v>
      </c>
      <c r="G154" s="59">
        <f t="shared" si="5"/>
        <v>0.3960556516785829</v>
      </c>
      <c r="H154" s="7"/>
    </row>
    <row r="155" spans="1:8" ht="38.25">
      <c r="A155" s="10" t="s">
        <v>300</v>
      </c>
      <c r="B155" s="11" t="s">
        <v>22</v>
      </c>
      <c r="C155" s="52" t="s">
        <v>301</v>
      </c>
      <c r="D155" s="50">
        <v>1152997943.93</v>
      </c>
      <c r="E155" s="50">
        <v>513230183.39</v>
      </c>
      <c r="F155" s="58">
        <f t="shared" si="4"/>
        <v>639767760.5400001</v>
      </c>
      <c r="G155" s="59">
        <f t="shared" si="5"/>
        <v>0.4451267117100417</v>
      </c>
      <c r="H155" s="7"/>
    </row>
    <row r="156" spans="1:8" ht="25.5">
      <c r="A156" s="10" t="s">
        <v>302</v>
      </c>
      <c r="B156" s="11" t="s">
        <v>22</v>
      </c>
      <c r="C156" s="52" t="s">
        <v>303</v>
      </c>
      <c r="D156" s="50">
        <v>97769600</v>
      </c>
      <c r="E156" s="50">
        <v>46524525</v>
      </c>
      <c r="F156" s="58">
        <f t="shared" si="4"/>
        <v>51245075</v>
      </c>
      <c r="G156" s="59">
        <f t="shared" si="5"/>
        <v>0.4758588047818545</v>
      </c>
      <c r="H156" s="7"/>
    </row>
    <row r="157" spans="1:8" ht="25.5">
      <c r="A157" s="10" t="s">
        <v>304</v>
      </c>
      <c r="B157" s="11" t="s">
        <v>22</v>
      </c>
      <c r="C157" s="52" t="s">
        <v>305</v>
      </c>
      <c r="D157" s="50">
        <v>64509000</v>
      </c>
      <c r="E157" s="50">
        <v>26878750</v>
      </c>
      <c r="F157" s="58">
        <f t="shared" si="4"/>
        <v>37630250</v>
      </c>
      <c r="G157" s="59">
        <f t="shared" si="5"/>
        <v>0.4166666666666667</v>
      </c>
      <c r="H157" s="7"/>
    </row>
    <row r="158" spans="1:8" ht="25.5">
      <c r="A158" s="10" t="s">
        <v>306</v>
      </c>
      <c r="B158" s="11" t="s">
        <v>22</v>
      </c>
      <c r="C158" s="52" t="s">
        <v>307</v>
      </c>
      <c r="D158" s="50">
        <v>64509000</v>
      </c>
      <c r="E158" s="50">
        <v>26878750</v>
      </c>
      <c r="F158" s="58">
        <f t="shared" si="4"/>
        <v>37630250</v>
      </c>
      <c r="G158" s="59">
        <f t="shared" si="5"/>
        <v>0.4166666666666667</v>
      </c>
      <c r="H158" s="7"/>
    </row>
    <row r="159" spans="1:8" ht="25.5">
      <c r="A159" s="10" t="s">
        <v>308</v>
      </c>
      <c r="B159" s="11" t="s">
        <v>22</v>
      </c>
      <c r="C159" s="52" t="s">
        <v>309</v>
      </c>
      <c r="D159" s="50">
        <v>33260600</v>
      </c>
      <c r="E159" s="50">
        <v>19645775</v>
      </c>
      <c r="F159" s="58">
        <f t="shared" si="4"/>
        <v>13614825</v>
      </c>
      <c r="G159" s="59">
        <f t="shared" si="5"/>
        <v>0.5906620746468795</v>
      </c>
      <c r="H159" s="7"/>
    </row>
    <row r="160" spans="1:8" ht="38.25">
      <c r="A160" s="10" t="s">
        <v>310</v>
      </c>
      <c r="B160" s="11" t="s">
        <v>22</v>
      </c>
      <c r="C160" s="52" t="s">
        <v>311</v>
      </c>
      <c r="D160" s="50">
        <v>33260600</v>
      </c>
      <c r="E160" s="50">
        <v>19645775</v>
      </c>
      <c r="F160" s="58">
        <f t="shared" si="4"/>
        <v>13614825</v>
      </c>
      <c r="G160" s="59">
        <f t="shared" si="5"/>
        <v>0.5906620746468795</v>
      </c>
      <c r="H160" s="7"/>
    </row>
    <row r="161" spans="1:8" ht="38.25">
      <c r="A161" s="10" t="s">
        <v>312</v>
      </c>
      <c r="B161" s="11" t="s">
        <v>22</v>
      </c>
      <c r="C161" s="52" t="s">
        <v>313</v>
      </c>
      <c r="D161" s="50">
        <v>271082469.93</v>
      </c>
      <c r="E161" s="50">
        <v>97832659.62</v>
      </c>
      <c r="F161" s="58">
        <f t="shared" si="4"/>
        <v>173249810.31</v>
      </c>
      <c r="G161" s="59">
        <f t="shared" si="5"/>
        <v>0.36089629714995125</v>
      </c>
      <c r="H161" s="7"/>
    </row>
    <row r="162" spans="1:8" ht="25.5">
      <c r="A162" s="10" t="s">
        <v>314</v>
      </c>
      <c r="B162" s="11" t="s">
        <v>22</v>
      </c>
      <c r="C162" s="52" t="s">
        <v>315</v>
      </c>
      <c r="D162" s="50">
        <v>862804.28</v>
      </c>
      <c r="E162" s="50">
        <v>862804.28</v>
      </c>
      <c r="F162" s="58">
        <f t="shared" si="4"/>
        <v>0</v>
      </c>
      <c r="G162" s="59">
        <f t="shared" si="5"/>
        <v>1</v>
      </c>
      <c r="H162" s="7"/>
    </row>
    <row r="163" spans="1:8" ht="25.5">
      <c r="A163" s="10" t="s">
        <v>316</v>
      </c>
      <c r="B163" s="11" t="s">
        <v>22</v>
      </c>
      <c r="C163" s="52" t="s">
        <v>317</v>
      </c>
      <c r="D163" s="50">
        <v>862804.28</v>
      </c>
      <c r="E163" s="50">
        <v>862804.28</v>
      </c>
      <c r="F163" s="58">
        <f t="shared" si="4"/>
        <v>0</v>
      </c>
      <c r="G163" s="59">
        <f t="shared" si="5"/>
        <v>1</v>
      </c>
      <c r="H163" s="7"/>
    </row>
    <row r="164" spans="1:8" ht="127.5">
      <c r="A164" s="10" t="s">
        <v>318</v>
      </c>
      <c r="B164" s="11" t="s">
        <v>22</v>
      </c>
      <c r="C164" s="52" t="s">
        <v>319</v>
      </c>
      <c r="D164" s="50">
        <v>192011295.72</v>
      </c>
      <c r="E164" s="50">
        <v>80408537.09</v>
      </c>
      <c r="F164" s="58">
        <f t="shared" si="4"/>
        <v>111602758.63</v>
      </c>
      <c r="G164" s="59">
        <f t="shared" si="5"/>
        <v>0.41876982699630105</v>
      </c>
      <c r="H164" s="7"/>
    </row>
    <row r="165" spans="1:8" ht="127.5">
      <c r="A165" s="10" t="s">
        <v>320</v>
      </c>
      <c r="B165" s="11" t="s">
        <v>22</v>
      </c>
      <c r="C165" s="52" t="s">
        <v>321</v>
      </c>
      <c r="D165" s="50">
        <v>192011295.72</v>
      </c>
      <c r="E165" s="50">
        <v>80408537.09</v>
      </c>
      <c r="F165" s="58">
        <f t="shared" si="4"/>
        <v>111602758.63</v>
      </c>
      <c r="G165" s="59">
        <f t="shared" si="5"/>
        <v>0.41876982699630105</v>
      </c>
      <c r="H165" s="7"/>
    </row>
    <row r="166" spans="1:8" ht="102">
      <c r="A166" s="10" t="s">
        <v>322</v>
      </c>
      <c r="B166" s="11" t="s">
        <v>22</v>
      </c>
      <c r="C166" s="52" t="s">
        <v>323</v>
      </c>
      <c r="D166" s="50">
        <v>32396240.21</v>
      </c>
      <c r="E166" s="50">
        <v>0</v>
      </c>
      <c r="F166" s="58">
        <f t="shared" si="4"/>
        <v>32396240.21</v>
      </c>
      <c r="G166" s="59">
        <f t="shared" si="5"/>
        <v>0</v>
      </c>
      <c r="H166" s="7"/>
    </row>
    <row r="167" spans="1:8" ht="89.25">
      <c r="A167" s="10" t="s">
        <v>324</v>
      </c>
      <c r="B167" s="11" t="s">
        <v>22</v>
      </c>
      <c r="C167" s="52" t="s">
        <v>325</v>
      </c>
      <c r="D167" s="50">
        <v>32396240.21</v>
      </c>
      <c r="E167" s="50">
        <v>0</v>
      </c>
      <c r="F167" s="58">
        <f t="shared" si="4"/>
        <v>32396240.21</v>
      </c>
      <c r="G167" s="59">
        <f t="shared" si="5"/>
        <v>0</v>
      </c>
      <c r="H167" s="7"/>
    </row>
    <row r="168" spans="1:8" ht="25.5">
      <c r="A168" s="10" t="s">
        <v>326</v>
      </c>
      <c r="B168" s="11" t="s">
        <v>22</v>
      </c>
      <c r="C168" s="52" t="s">
        <v>327</v>
      </c>
      <c r="D168" s="50">
        <v>115800</v>
      </c>
      <c r="E168" s="50">
        <v>115800</v>
      </c>
      <c r="F168" s="58">
        <f t="shared" si="4"/>
        <v>0</v>
      </c>
      <c r="G168" s="59">
        <f t="shared" si="5"/>
        <v>1</v>
      </c>
      <c r="H168" s="7"/>
    </row>
    <row r="169" spans="1:8" ht="25.5">
      <c r="A169" s="10" t="s">
        <v>328</v>
      </c>
      <c r="B169" s="11" t="s">
        <v>22</v>
      </c>
      <c r="C169" s="52" t="s">
        <v>329</v>
      </c>
      <c r="D169" s="50">
        <v>115800</v>
      </c>
      <c r="E169" s="50">
        <v>115800</v>
      </c>
      <c r="F169" s="58">
        <f t="shared" si="4"/>
        <v>0</v>
      </c>
      <c r="G169" s="59">
        <f t="shared" si="5"/>
        <v>1</v>
      </c>
      <c r="H169" s="7"/>
    </row>
    <row r="170" spans="1:8" ht="76.5">
      <c r="A170" s="10" t="s">
        <v>330</v>
      </c>
      <c r="B170" s="11" t="s">
        <v>22</v>
      </c>
      <c r="C170" s="52" t="s">
        <v>331</v>
      </c>
      <c r="D170" s="50">
        <v>815590</v>
      </c>
      <c r="E170" s="50">
        <v>244680</v>
      </c>
      <c r="F170" s="58">
        <f t="shared" si="4"/>
        <v>570910</v>
      </c>
      <c r="G170" s="59">
        <f t="shared" si="5"/>
        <v>0.3000036783187631</v>
      </c>
      <c r="H170" s="7"/>
    </row>
    <row r="171" spans="1:8" ht="89.25">
      <c r="A171" s="10" t="s">
        <v>332</v>
      </c>
      <c r="B171" s="11" t="s">
        <v>22</v>
      </c>
      <c r="C171" s="52" t="s">
        <v>333</v>
      </c>
      <c r="D171" s="50">
        <v>815590</v>
      </c>
      <c r="E171" s="50">
        <v>244680</v>
      </c>
      <c r="F171" s="58">
        <f t="shared" si="4"/>
        <v>570910</v>
      </c>
      <c r="G171" s="59">
        <f t="shared" si="5"/>
        <v>0.3000036783187631</v>
      </c>
      <c r="H171" s="7"/>
    </row>
    <row r="172" spans="1:8" ht="12.75">
      <c r="A172" s="10" t="s">
        <v>334</v>
      </c>
      <c r="B172" s="11" t="s">
        <v>22</v>
      </c>
      <c r="C172" s="52" t="s">
        <v>335</v>
      </c>
      <c r="D172" s="50">
        <v>44880739.72</v>
      </c>
      <c r="E172" s="50">
        <v>16200838.25</v>
      </c>
      <c r="F172" s="58">
        <f t="shared" si="4"/>
        <v>28679901.47</v>
      </c>
      <c r="G172" s="59">
        <f t="shared" si="5"/>
        <v>0.3609752947717235</v>
      </c>
      <c r="H172" s="7"/>
    </row>
    <row r="173" spans="1:8" ht="25.5">
      <c r="A173" s="10" t="s">
        <v>336</v>
      </c>
      <c r="B173" s="11" t="s">
        <v>22</v>
      </c>
      <c r="C173" s="52" t="s">
        <v>337</v>
      </c>
      <c r="D173" s="50">
        <v>44880739.72</v>
      </c>
      <c r="E173" s="50">
        <v>16200838.25</v>
      </c>
      <c r="F173" s="58">
        <f t="shared" si="4"/>
        <v>28679901.47</v>
      </c>
      <c r="G173" s="59">
        <f t="shared" si="5"/>
        <v>0.3609752947717235</v>
      </c>
      <c r="H173" s="7"/>
    </row>
    <row r="174" spans="1:8" ht="25.5">
      <c r="A174" s="10" t="s">
        <v>338</v>
      </c>
      <c r="B174" s="11" t="s">
        <v>22</v>
      </c>
      <c r="C174" s="52" t="s">
        <v>339</v>
      </c>
      <c r="D174" s="50">
        <v>784145874</v>
      </c>
      <c r="E174" s="50">
        <v>368872998.77</v>
      </c>
      <c r="F174" s="58">
        <f t="shared" si="4"/>
        <v>415272875.23</v>
      </c>
      <c r="G174" s="59">
        <f t="shared" si="5"/>
        <v>0.47041374698351085</v>
      </c>
      <c r="H174" s="7"/>
    </row>
    <row r="175" spans="1:8" ht="38.25">
      <c r="A175" s="10" t="s">
        <v>340</v>
      </c>
      <c r="B175" s="11" t="s">
        <v>22</v>
      </c>
      <c r="C175" s="52" t="s">
        <v>341</v>
      </c>
      <c r="D175" s="50">
        <v>30406262</v>
      </c>
      <c r="E175" s="50">
        <v>5765048.77</v>
      </c>
      <c r="F175" s="58">
        <f t="shared" si="4"/>
        <v>24641213.23</v>
      </c>
      <c r="G175" s="59">
        <f t="shared" si="5"/>
        <v>0.1896007069201732</v>
      </c>
      <c r="H175" s="7"/>
    </row>
    <row r="176" spans="1:8" ht="38.25">
      <c r="A176" s="10" t="s">
        <v>342</v>
      </c>
      <c r="B176" s="11" t="s">
        <v>22</v>
      </c>
      <c r="C176" s="52" t="s">
        <v>343</v>
      </c>
      <c r="D176" s="50">
        <v>30406262</v>
      </c>
      <c r="E176" s="50">
        <v>5765048.77</v>
      </c>
      <c r="F176" s="58">
        <f t="shared" si="4"/>
        <v>24641213.23</v>
      </c>
      <c r="G176" s="59">
        <f t="shared" si="5"/>
        <v>0.1896007069201732</v>
      </c>
      <c r="H176" s="7"/>
    </row>
    <row r="177" spans="1:8" ht="76.5">
      <c r="A177" s="10" t="s">
        <v>344</v>
      </c>
      <c r="B177" s="11" t="s">
        <v>22</v>
      </c>
      <c r="C177" s="52" t="s">
        <v>345</v>
      </c>
      <c r="D177" s="50">
        <v>22273300</v>
      </c>
      <c r="E177" s="50">
        <v>7296000</v>
      </c>
      <c r="F177" s="58">
        <f t="shared" si="4"/>
        <v>14977300</v>
      </c>
      <c r="G177" s="59">
        <f t="shared" si="5"/>
        <v>0.3275670870504146</v>
      </c>
      <c r="H177" s="7"/>
    </row>
    <row r="178" spans="1:8" ht="89.25">
      <c r="A178" s="10" t="s">
        <v>346</v>
      </c>
      <c r="B178" s="11" t="s">
        <v>22</v>
      </c>
      <c r="C178" s="52" t="s">
        <v>347</v>
      </c>
      <c r="D178" s="50">
        <v>22273300</v>
      </c>
      <c r="E178" s="50">
        <v>7296000</v>
      </c>
      <c r="F178" s="58">
        <f t="shared" si="4"/>
        <v>14977300</v>
      </c>
      <c r="G178" s="59">
        <f t="shared" si="5"/>
        <v>0.3275670870504146</v>
      </c>
      <c r="H178" s="7"/>
    </row>
    <row r="179" spans="1:8" ht="76.5">
      <c r="A179" s="10" t="s">
        <v>348</v>
      </c>
      <c r="B179" s="11" t="s">
        <v>22</v>
      </c>
      <c r="C179" s="52" t="s">
        <v>349</v>
      </c>
      <c r="D179" s="50">
        <v>6513300</v>
      </c>
      <c r="E179" s="50">
        <v>0</v>
      </c>
      <c r="F179" s="58">
        <f t="shared" si="4"/>
        <v>6513300</v>
      </c>
      <c r="G179" s="59">
        <f t="shared" si="5"/>
        <v>0</v>
      </c>
      <c r="H179" s="7"/>
    </row>
    <row r="180" spans="1:8" ht="63.75">
      <c r="A180" s="10" t="s">
        <v>350</v>
      </c>
      <c r="B180" s="11" t="s">
        <v>22</v>
      </c>
      <c r="C180" s="52" t="s">
        <v>351</v>
      </c>
      <c r="D180" s="50">
        <v>6513300</v>
      </c>
      <c r="E180" s="50">
        <v>0</v>
      </c>
      <c r="F180" s="58">
        <f t="shared" si="4"/>
        <v>6513300</v>
      </c>
      <c r="G180" s="59">
        <f t="shared" si="5"/>
        <v>0</v>
      </c>
      <c r="H180" s="7"/>
    </row>
    <row r="181" spans="1:8" ht="38.25">
      <c r="A181" s="10" t="s">
        <v>352</v>
      </c>
      <c r="B181" s="11" t="s">
        <v>22</v>
      </c>
      <c r="C181" s="52" t="s">
        <v>353</v>
      </c>
      <c r="D181" s="50">
        <v>1167900</v>
      </c>
      <c r="E181" s="50">
        <v>583950</v>
      </c>
      <c r="F181" s="58">
        <f t="shared" si="4"/>
        <v>583950</v>
      </c>
      <c r="G181" s="59">
        <f t="shared" si="5"/>
        <v>0.5</v>
      </c>
      <c r="H181" s="7"/>
    </row>
    <row r="182" spans="1:8" ht="51">
      <c r="A182" s="10" t="s">
        <v>354</v>
      </c>
      <c r="B182" s="11" t="s">
        <v>22</v>
      </c>
      <c r="C182" s="52" t="s">
        <v>355</v>
      </c>
      <c r="D182" s="50">
        <v>1167900</v>
      </c>
      <c r="E182" s="50">
        <v>583950</v>
      </c>
      <c r="F182" s="58">
        <f t="shared" si="4"/>
        <v>583950</v>
      </c>
      <c r="G182" s="59">
        <f t="shared" si="5"/>
        <v>0.5</v>
      </c>
      <c r="H182" s="7"/>
    </row>
    <row r="183" spans="1:8" ht="89.25">
      <c r="A183" s="10" t="s">
        <v>356</v>
      </c>
      <c r="B183" s="11" t="s">
        <v>22</v>
      </c>
      <c r="C183" s="52" t="s">
        <v>357</v>
      </c>
      <c r="D183" s="50">
        <v>2234412</v>
      </c>
      <c r="E183" s="50">
        <v>0</v>
      </c>
      <c r="F183" s="58">
        <f t="shared" si="4"/>
        <v>2234412</v>
      </c>
      <c r="G183" s="59">
        <f t="shared" si="5"/>
        <v>0</v>
      </c>
      <c r="H183" s="7"/>
    </row>
    <row r="184" spans="1:8" ht="102">
      <c r="A184" s="10" t="s">
        <v>358</v>
      </c>
      <c r="B184" s="11" t="s">
        <v>22</v>
      </c>
      <c r="C184" s="52" t="s">
        <v>359</v>
      </c>
      <c r="D184" s="50">
        <v>2234412</v>
      </c>
      <c r="E184" s="50">
        <v>0</v>
      </c>
      <c r="F184" s="58">
        <f t="shared" si="4"/>
        <v>2234412</v>
      </c>
      <c r="G184" s="59">
        <f t="shared" si="5"/>
        <v>0</v>
      </c>
      <c r="H184" s="7"/>
    </row>
    <row r="185" spans="1:8" ht="25.5">
      <c r="A185" s="10" t="s">
        <v>360</v>
      </c>
      <c r="B185" s="11" t="s">
        <v>22</v>
      </c>
      <c r="C185" s="52" t="s">
        <v>361</v>
      </c>
      <c r="D185" s="50">
        <v>133200</v>
      </c>
      <c r="E185" s="50">
        <v>66600</v>
      </c>
      <c r="F185" s="58">
        <f t="shared" si="4"/>
        <v>66600</v>
      </c>
      <c r="G185" s="59">
        <f t="shared" si="5"/>
        <v>0.5</v>
      </c>
      <c r="H185" s="7"/>
    </row>
    <row r="186" spans="1:8" ht="38.25">
      <c r="A186" s="10" t="s">
        <v>362</v>
      </c>
      <c r="B186" s="11" t="s">
        <v>22</v>
      </c>
      <c r="C186" s="52" t="s">
        <v>363</v>
      </c>
      <c r="D186" s="50">
        <v>133200</v>
      </c>
      <c r="E186" s="50">
        <v>66600</v>
      </c>
      <c r="F186" s="58">
        <f t="shared" si="4"/>
        <v>66600</v>
      </c>
      <c r="G186" s="59">
        <f t="shared" si="5"/>
        <v>0.5</v>
      </c>
      <c r="H186" s="7"/>
    </row>
    <row r="187" spans="1:8" ht="12.75">
      <c r="A187" s="10" t="s">
        <v>364</v>
      </c>
      <c r="B187" s="11" t="s">
        <v>22</v>
      </c>
      <c r="C187" s="52" t="s">
        <v>365</v>
      </c>
      <c r="D187" s="50">
        <v>721417500</v>
      </c>
      <c r="E187" s="50">
        <v>355161400</v>
      </c>
      <c r="F187" s="58">
        <f t="shared" si="4"/>
        <v>366256100</v>
      </c>
      <c r="G187" s="59">
        <f t="shared" si="5"/>
        <v>0.49231048595300225</v>
      </c>
      <c r="H187" s="7"/>
    </row>
    <row r="188" spans="1:8" ht="25.5">
      <c r="A188" s="10" t="s">
        <v>366</v>
      </c>
      <c r="B188" s="11" t="s">
        <v>22</v>
      </c>
      <c r="C188" s="52" t="s">
        <v>367</v>
      </c>
      <c r="D188" s="50">
        <v>721417500</v>
      </c>
      <c r="E188" s="50">
        <v>355161400</v>
      </c>
      <c r="F188" s="58">
        <f t="shared" si="4"/>
        <v>366256100</v>
      </c>
      <c r="G188" s="59">
        <f t="shared" si="5"/>
        <v>0.49231048595300225</v>
      </c>
      <c r="H188" s="7"/>
    </row>
    <row r="189" spans="1:8" ht="12.75">
      <c r="A189" s="10" t="s">
        <v>369</v>
      </c>
      <c r="B189" s="11" t="s">
        <v>22</v>
      </c>
      <c r="C189" s="52" t="s">
        <v>370</v>
      </c>
      <c r="D189" s="50">
        <v>7065000</v>
      </c>
      <c r="E189" s="50">
        <v>7065000</v>
      </c>
      <c r="F189" s="58">
        <f t="shared" si="4"/>
        <v>0</v>
      </c>
      <c r="G189" s="59">
        <f t="shared" si="5"/>
        <v>1</v>
      </c>
      <c r="H189" s="7"/>
    </row>
    <row r="190" spans="1:8" ht="25.5">
      <c r="A190" s="10" t="s">
        <v>371</v>
      </c>
      <c r="B190" s="11" t="s">
        <v>22</v>
      </c>
      <c r="C190" s="52" t="s">
        <v>372</v>
      </c>
      <c r="D190" s="50">
        <v>7000000</v>
      </c>
      <c r="E190" s="50">
        <v>7000000</v>
      </c>
      <c r="F190" s="58">
        <f t="shared" si="4"/>
        <v>0</v>
      </c>
      <c r="G190" s="59">
        <f t="shared" si="5"/>
        <v>1</v>
      </c>
      <c r="H190" s="7"/>
    </row>
    <row r="191" spans="1:8" ht="25.5">
      <c r="A191" s="10" t="s">
        <v>373</v>
      </c>
      <c r="B191" s="11" t="s">
        <v>22</v>
      </c>
      <c r="C191" s="52" t="s">
        <v>374</v>
      </c>
      <c r="D191" s="50">
        <v>65000</v>
      </c>
      <c r="E191" s="50">
        <v>65000</v>
      </c>
      <c r="F191" s="58">
        <f t="shared" si="4"/>
        <v>0</v>
      </c>
      <c r="G191" s="59">
        <f t="shared" si="5"/>
        <v>1</v>
      </c>
      <c r="H191" s="7"/>
    </row>
    <row r="192" spans="1:8" ht="25.5">
      <c r="A192" s="10" t="s">
        <v>371</v>
      </c>
      <c r="B192" s="11" t="s">
        <v>22</v>
      </c>
      <c r="C192" s="52" t="s">
        <v>375</v>
      </c>
      <c r="D192" s="50">
        <v>7000000</v>
      </c>
      <c r="E192" s="50">
        <v>7000000</v>
      </c>
      <c r="F192" s="58">
        <f t="shared" si="4"/>
        <v>0</v>
      </c>
      <c r="G192" s="59">
        <f t="shared" si="5"/>
        <v>1</v>
      </c>
      <c r="H192" s="7"/>
    </row>
    <row r="193" spans="1:8" ht="25.5">
      <c r="A193" s="10" t="s">
        <v>373</v>
      </c>
      <c r="B193" s="11" t="s">
        <v>22</v>
      </c>
      <c r="C193" s="52" t="s">
        <v>376</v>
      </c>
      <c r="D193" s="50">
        <v>65000</v>
      </c>
      <c r="E193" s="50">
        <v>65000</v>
      </c>
      <c r="F193" s="58">
        <f t="shared" si="4"/>
        <v>0</v>
      </c>
      <c r="G193" s="59">
        <f t="shared" si="5"/>
        <v>1</v>
      </c>
      <c r="H193" s="7"/>
    </row>
    <row r="194" spans="1:8" ht="51">
      <c r="A194" s="10" t="s">
        <v>377</v>
      </c>
      <c r="B194" s="11" t="s">
        <v>22</v>
      </c>
      <c r="C194" s="52" t="s">
        <v>378</v>
      </c>
      <c r="D194" s="50">
        <v>-4970284.07</v>
      </c>
      <c r="E194" s="50">
        <v>-62814207.24</v>
      </c>
      <c r="F194" s="58">
        <f t="shared" si="4"/>
        <v>57843923.17</v>
      </c>
      <c r="G194" s="59">
        <f t="shared" si="5"/>
        <v>12.637951142297586</v>
      </c>
      <c r="H194" s="7"/>
    </row>
    <row r="195" spans="1:8" ht="51">
      <c r="A195" s="10" t="s">
        <v>379</v>
      </c>
      <c r="B195" s="11" t="s">
        <v>22</v>
      </c>
      <c r="C195" s="52" t="s">
        <v>380</v>
      </c>
      <c r="D195" s="50">
        <v>-4970284.07</v>
      </c>
      <c r="E195" s="50">
        <v>-62814207.24</v>
      </c>
      <c r="F195" s="58">
        <f t="shared" si="4"/>
        <v>57843923.17</v>
      </c>
      <c r="G195" s="59">
        <f t="shared" si="5"/>
        <v>12.637951142297586</v>
      </c>
      <c r="H195" s="7"/>
    </row>
    <row r="196" spans="1:8" ht="51.75" thickBot="1">
      <c r="A196" s="10" t="s">
        <v>381</v>
      </c>
      <c r="B196" s="11" t="s">
        <v>22</v>
      </c>
      <c r="C196" s="52" t="s">
        <v>382</v>
      </c>
      <c r="D196" s="50">
        <v>-4970284.07</v>
      </c>
      <c r="E196" s="50">
        <v>-62814207.24</v>
      </c>
      <c r="F196" s="58">
        <f t="shared" si="4"/>
        <v>57843923.17</v>
      </c>
      <c r="G196" s="59">
        <f t="shared" si="5"/>
        <v>12.637951142297586</v>
      </c>
      <c r="H196" s="7"/>
    </row>
    <row r="197" spans="1:8" ht="12.75">
      <c r="A197" s="4"/>
      <c r="B197" s="12"/>
      <c r="C197" s="12"/>
      <c r="D197" s="13"/>
      <c r="E197" s="13"/>
      <c r="F197" s="13"/>
      <c r="G197" s="13"/>
      <c r="H197" s="2"/>
    </row>
    <row r="198" spans="1:8" ht="12.75">
      <c r="A198" s="4"/>
      <c r="B198" s="4"/>
      <c r="C198" s="4"/>
      <c r="D198" s="14"/>
      <c r="E198" s="14"/>
      <c r="F198" s="14"/>
      <c r="G198" s="14"/>
      <c r="H198" s="2"/>
    </row>
  </sheetData>
  <sheetProtection/>
  <mergeCells count="4">
    <mergeCell ref="B7:E7"/>
    <mergeCell ref="C4:D4"/>
    <mergeCell ref="A1:F2"/>
    <mergeCell ref="B6:E6"/>
  </mergeCells>
  <printOptions/>
  <pageMargins left="0.3937007874015748" right="0" top="0" bottom="0" header="0" footer="0"/>
  <pageSetup fitToHeight="0" fitToWidth="2" horizontalDpi="600" verticalDpi="600" orientation="portrait" paperSize="9" scale="71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8"/>
  <sheetViews>
    <sheetView zoomScalePageLayoutView="0" workbookViewId="0" topLeftCell="A1">
      <selection activeCell="A110" sqref="A110:G341"/>
    </sheetView>
  </sheetViews>
  <sheetFormatPr defaultColWidth="9.140625" defaultRowHeight="15"/>
  <cols>
    <col min="1" max="1" width="49.28125" style="3" customWidth="1"/>
    <col min="2" max="2" width="5.00390625" style="3" customWidth="1"/>
    <col min="3" max="3" width="23.421875" style="3" customWidth="1"/>
    <col min="4" max="4" width="15.421875" style="3" customWidth="1"/>
    <col min="5" max="5" width="14.57421875" style="3" customWidth="1"/>
    <col min="6" max="6" width="15.7109375" style="3" customWidth="1"/>
    <col min="7" max="7" width="9.140625" style="3" customWidth="1"/>
    <col min="8" max="8" width="9.7109375" style="3" customWidth="1"/>
    <col min="9" max="16384" width="9.140625" style="3" customWidth="1"/>
  </cols>
  <sheetData>
    <row r="1" spans="1:8" ht="12.75">
      <c r="A1" s="70"/>
      <c r="B1" s="71"/>
      <c r="C1" s="72"/>
      <c r="D1" s="72"/>
      <c r="E1" s="72"/>
      <c r="F1" s="2"/>
      <c r="G1" s="2"/>
      <c r="H1" s="2"/>
    </row>
    <row r="2" spans="1:8" ht="12.75">
      <c r="A2" s="1" t="s">
        <v>384</v>
      </c>
      <c r="B2" s="1"/>
      <c r="C2" s="1"/>
      <c r="D2" s="5"/>
      <c r="E2" s="4"/>
      <c r="F2" s="2"/>
      <c r="G2" s="2"/>
      <c r="H2" s="2"/>
    </row>
    <row r="3" spans="1:8" ht="12.75">
      <c r="A3" s="73"/>
      <c r="B3" s="73"/>
      <c r="C3" s="73"/>
      <c r="D3" s="74"/>
      <c r="E3" s="75"/>
      <c r="F3" s="76"/>
      <c r="G3" s="76"/>
      <c r="H3" s="2"/>
    </row>
    <row r="4" spans="1:8" ht="38.25">
      <c r="A4" s="43" t="s">
        <v>13</v>
      </c>
      <c r="B4" s="43" t="s">
        <v>14</v>
      </c>
      <c r="C4" s="43" t="s">
        <v>385</v>
      </c>
      <c r="D4" s="44" t="s">
        <v>16</v>
      </c>
      <c r="E4" s="45" t="s">
        <v>17</v>
      </c>
      <c r="F4" s="46" t="s">
        <v>866</v>
      </c>
      <c r="G4" s="46" t="s">
        <v>867</v>
      </c>
      <c r="H4" s="6"/>
    </row>
    <row r="5" spans="1:8" ht="13.5" thickBot="1">
      <c r="A5" s="68" t="s">
        <v>18</v>
      </c>
      <c r="B5" s="69" t="s">
        <v>19</v>
      </c>
      <c r="C5" s="48">
        <v>3</v>
      </c>
      <c r="D5" s="48">
        <v>4</v>
      </c>
      <c r="E5" s="48">
        <v>5</v>
      </c>
      <c r="F5" s="48">
        <v>6</v>
      </c>
      <c r="G5" s="48">
        <v>7</v>
      </c>
      <c r="H5" s="6"/>
    </row>
    <row r="6" spans="1:8" ht="12.75">
      <c r="A6" s="90" t="s">
        <v>386</v>
      </c>
      <c r="B6" s="61" t="s">
        <v>387</v>
      </c>
      <c r="C6" s="91" t="s">
        <v>23</v>
      </c>
      <c r="D6" s="92">
        <v>2258041359.86</v>
      </c>
      <c r="E6" s="92">
        <v>863555748.47</v>
      </c>
      <c r="F6" s="53">
        <f>D6-E6</f>
        <v>1394485611.39</v>
      </c>
      <c r="G6" s="54">
        <f>E6/D6</f>
        <v>0.38243575331301327</v>
      </c>
      <c r="H6" s="7"/>
    </row>
    <row r="7" spans="1:8" ht="12.75">
      <c r="A7" s="8" t="s">
        <v>24</v>
      </c>
      <c r="B7" s="77"/>
      <c r="C7" s="52"/>
      <c r="D7" s="52"/>
      <c r="E7" s="52"/>
      <c r="F7" s="55"/>
      <c r="G7" s="55"/>
      <c r="H7" s="7"/>
    </row>
    <row r="8" spans="1:8" ht="12.75">
      <c r="A8" s="93" t="s">
        <v>388</v>
      </c>
      <c r="B8" s="94" t="s">
        <v>389</v>
      </c>
      <c r="C8" s="95" t="s">
        <v>390</v>
      </c>
      <c r="D8" s="96">
        <v>199988417.41</v>
      </c>
      <c r="E8" s="96">
        <v>73155371.97</v>
      </c>
      <c r="F8" s="56">
        <f>D8-E8</f>
        <v>126833045.44</v>
      </c>
      <c r="G8" s="57">
        <f>E8/D8</f>
        <v>0.36579804429384927</v>
      </c>
      <c r="H8" s="7"/>
    </row>
    <row r="9" spans="1:8" ht="38.25">
      <c r="A9" s="78" t="s">
        <v>391</v>
      </c>
      <c r="B9" s="79" t="s">
        <v>389</v>
      </c>
      <c r="C9" s="86" t="s">
        <v>392</v>
      </c>
      <c r="D9" s="85">
        <v>3901100</v>
      </c>
      <c r="E9" s="85">
        <v>1473372.64</v>
      </c>
      <c r="F9" s="58">
        <f>D9-E9</f>
        <v>2427727.3600000003</v>
      </c>
      <c r="G9" s="59">
        <f>E9/D9</f>
        <v>0.37768133090666733</v>
      </c>
      <c r="H9" s="7"/>
    </row>
    <row r="10" spans="1:8" ht="63.75">
      <c r="A10" s="78" t="s">
        <v>393</v>
      </c>
      <c r="B10" s="79" t="s">
        <v>389</v>
      </c>
      <c r="C10" s="86" t="s">
        <v>394</v>
      </c>
      <c r="D10" s="85">
        <v>3901100</v>
      </c>
      <c r="E10" s="85">
        <v>1473372.64</v>
      </c>
      <c r="F10" s="58">
        <f>D10-E10</f>
        <v>2427727.3600000003</v>
      </c>
      <c r="G10" s="59">
        <f>E10/D10</f>
        <v>0.37768133090666733</v>
      </c>
      <c r="H10" s="7"/>
    </row>
    <row r="11" spans="1:8" ht="25.5">
      <c r="A11" s="78" t="s">
        <v>395</v>
      </c>
      <c r="B11" s="79" t="s">
        <v>389</v>
      </c>
      <c r="C11" s="86" t="s">
        <v>396</v>
      </c>
      <c r="D11" s="85">
        <v>3901100</v>
      </c>
      <c r="E11" s="85">
        <v>1473372.64</v>
      </c>
      <c r="F11" s="58">
        <f aca="true" t="shared" si="0" ref="F11:F72">D11-E11</f>
        <v>2427727.3600000003</v>
      </c>
      <c r="G11" s="59">
        <f aca="true" t="shared" si="1" ref="G11:G72">E11/D11</f>
        <v>0.37768133090666733</v>
      </c>
      <c r="H11" s="7"/>
    </row>
    <row r="12" spans="1:8" ht="25.5">
      <c r="A12" s="78" t="s">
        <v>397</v>
      </c>
      <c r="B12" s="79" t="s">
        <v>389</v>
      </c>
      <c r="C12" s="86" t="s">
        <v>398</v>
      </c>
      <c r="D12" s="85">
        <v>2873300</v>
      </c>
      <c r="E12" s="85">
        <v>1090461.89</v>
      </c>
      <c r="F12" s="58">
        <f t="shared" si="0"/>
        <v>1782838.11</v>
      </c>
      <c r="G12" s="59">
        <f t="shared" si="1"/>
        <v>0.3795155013399227</v>
      </c>
      <c r="H12" s="7"/>
    </row>
    <row r="13" spans="1:8" ht="38.25">
      <c r="A13" s="78" t="s">
        <v>399</v>
      </c>
      <c r="B13" s="79" t="s">
        <v>389</v>
      </c>
      <c r="C13" s="86" t="s">
        <v>400</v>
      </c>
      <c r="D13" s="85">
        <v>173700</v>
      </c>
      <c r="E13" s="85">
        <v>38340.4</v>
      </c>
      <c r="F13" s="58">
        <f t="shared" si="0"/>
        <v>135359.6</v>
      </c>
      <c r="G13" s="59">
        <f t="shared" si="1"/>
        <v>0.22072769142199195</v>
      </c>
      <c r="H13" s="7"/>
    </row>
    <row r="14" spans="1:8" ht="51">
      <c r="A14" s="78" t="s">
        <v>401</v>
      </c>
      <c r="B14" s="79" t="s">
        <v>389</v>
      </c>
      <c r="C14" s="86" t="s">
        <v>402</v>
      </c>
      <c r="D14" s="85">
        <v>854100</v>
      </c>
      <c r="E14" s="85">
        <v>344570.35</v>
      </c>
      <c r="F14" s="58">
        <f t="shared" si="0"/>
        <v>509529.65</v>
      </c>
      <c r="G14" s="59">
        <f t="shared" si="1"/>
        <v>0.4034309214377707</v>
      </c>
      <c r="H14" s="7"/>
    </row>
    <row r="15" spans="1:8" ht="51">
      <c r="A15" s="78" t="s">
        <v>403</v>
      </c>
      <c r="B15" s="79" t="s">
        <v>389</v>
      </c>
      <c r="C15" s="86" t="s">
        <v>404</v>
      </c>
      <c r="D15" s="85">
        <v>1255500</v>
      </c>
      <c r="E15" s="85">
        <v>171326</v>
      </c>
      <c r="F15" s="58">
        <f t="shared" si="0"/>
        <v>1084174</v>
      </c>
      <c r="G15" s="59">
        <f t="shared" si="1"/>
        <v>0.13646037435284747</v>
      </c>
      <c r="H15" s="7"/>
    </row>
    <row r="16" spans="1:8" ht="63.75">
      <c r="A16" s="78" t="s">
        <v>393</v>
      </c>
      <c r="B16" s="79" t="s">
        <v>389</v>
      </c>
      <c r="C16" s="86" t="s">
        <v>405</v>
      </c>
      <c r="D16" s="85">
        <v>172500</v>
      </c>
      <c r="E16" s="85">
        <v>0</v>
      </c>
      <c r="F16" s="58">
        <f t="shared" si="0"/>
        <v>172500</v>
      </c>
      <c r="G16" s="59">
        <f t="shared" si="1"/>
        <v>0</v>
      </c>
      <c r="H16" s="7"/>
    </row>
    <row r="17" spans="1:8" ht="25.5">
      <c r="A17" s="78" t="s">
        <v>395</v>
      </c>
      <c r="B17" s="79" t="s">
        <v>389</v>
      </c>
      <c r="C17" s="86" t="s">
        <v>406</v>
      </c>
      <c r="D17" s="85">
        <v>172500</v>
      </c>
      <c r="E17" s="85">
        <v>0</v>
      </c>
      <c r="F17" s="58">
        <f t="shared" si="0"/>
        <v>172500</v>
      </c>
      <c r="G17" s="59">
        <f t="shared" si="1"/>
        <v>0</v>
      </c>
      <c r="H17" s="7"/>
    </row>
    <row r="18" spans="1:8" ht="51">
      <c r="A18" s="78" t="s">
        <v>407</v>
      </c>
      <c r="B18" s="79" t="s">
        <v>389</v>
      </c>
      <c r="C18" s="86" t="s">
        <v>408</v>
      </c>
      <c r="D18" s="85">
        <v>172500</v>
      </c>
      <c r="E18" s="85">
        <v>0</v>
      </c>
      <c r="F18" s="58">
        <f t="shared" si="0"/>
        <v>172500</v>
      </c>
      <c r="G18" s="59">
        <f t="shared" si="1"/>
        <v>0</v>
      </c>
      <c r="H18" s="7"/>
    </row>
    <row r="19" spans="1:8" ht="25.5">
      <c r="A19" s="78" t="s">
        <v>409</v>
      </c>
      <c r="B19" s="79" t="s">
        <v>389</v>
      </c>
      <c r="C19" s="86" t="s">
        <v>410</v>
      </c>
      <c r="D19" s="85">
        <v>1079800</v>
      </c>
      <c r="E19" s="85">
        <v>170186</v>
      </c>
      <c r="F19" s="58">
        <f t="shared" si="0"/>
        <v>909614</v>
      </c>
      <c r="G19" s="59">
        <f t="shared" si="1"/>
        <v>0.15760881644749028</v>
      </c>
      <c r="H19" s="7"/>
    </row>
    <row r="20" spans="1:8" ht="38.25">
      <c r="A20" s="78" t="s">
        <v>411</v>
      </c>
      <c r="B20" s="79" t="s">
        <v>389</v>
      </c>
      <c r="C20" s="86" t="s">
        <v>412</v>
      </c>
      <c r="D20" s="85">
        <v>1079800</v>
      </c>
      <c r="E20" s="85">
        <v>170186</v>
      </c>
      <c r="F20" s="58">
        <f t="shared" si="0"/>
        <v>909614</v>
      </c>
      <c r="G20" s="59">
        <f t="shared" si="1"/>
        <v>0.15760881644749028</v>
      </c>
      <c r="H20" s="7"/>
    </row>
    <row r="21" spans="1:8" ht="38.25">
      <c r="A21" s="78" t="s">
        <v>413</v>
      </c>
      <c r="B21" s="79" t="s">
        <v>389</v>
      </c>
      <c r="C21" s="86" t="s">
        <v>414</v>
      </c>
      <c r="D21" s="85">
        <v>1079800</v>
      </c>
      <c r="E21" s="85">
        <v>170186</v>
      </c>
      <c r="F21" s="58">
        <f t="shared" si="0"/>
        <v>909614</v>
      </c>
      <c r="G21" s="59">
        <f t="shared" si="1"/>
        <v>0.15760881644749028</v>
      </c>
      <c r="H21" s="7"/>
    </row>
    <row r="22" spans="1:8" ht="12.75">
      <c r="A22" s="78" t="s">
        <v>415</v>
      </c>
      <c r="B22" s="79" t="s">
        <v>389</v>
      </c>
      <c r="C22" s="86" t="s">
        <v>416</v>
      </c>
      <c r="D22" s="85">
        <v>3200</v>
      </c>
      <c r="E22" s="85">
        <v>1140</v>
      </c>
      <c r="F22" s="58">
        <f t="shared" si="0"/>
        <v>2060</v>
      </c>
      <c r="G22" s="59">
        <f t="shared" si="1"/>
        <v>0.35625</v>
      </c>
      <c r="H22" s="7"/>
    </row>
    <row r="23" spans="1:8" ht="12.75">
      <c r="A23" s="78" t="s">
        <v>417</v>
      </c>
      <c r="B23" s="79" t="s">
        <v>389</v>
      </c>
      <c r="C23" s="86" t="s">
        <v>418</v>
      </c>
      <c r="D23" s="85">
        <v>3200</v>
      </c>
      <c r="E23" s="85">
        <v>1140</v>
      </c>
      <c r="F23" s="58">
        <f t="shared" si="0"/>
        <v>2060</v>
      </c>
      <c r="G23" s="59">
        <f t="shared" si="1"/>
        <v>0.35625</v>
      </c>
      <c r="H23" s="7"/>
    </row>
    <row r="24" spans="1:8" ht="25.5">
      <c r="A24" s="78" t="s">
        <v>419</v>
      </c>
      <c r="B24" s="79" t="s">
        <v>389</v>
      </c>
      <c r="C24" s="86" t="s">
        <v>420</v>
      </c>
      <c r="D24" s="85">
        <v>3200</v>
      </c>
      <c r="E24" s="85">
        <v>1140</v>
      </c>
      <c r="F24" s="58">
        <f t="shared" si="0"/>
        <v>2060</v>
      </c>
      <c r="G24" s="59">
        <f t="shared" si="1"/>
        <v>0.35625</v>
      </c>
      <c r="H24" s="7"/>
    </row>
    <row r="25" spans="1:8" ht="51">
      <c r="A25" s="78" t="s">
        <v>421</v>
      </c>
      <c r="B25" s="79" t="s">
        <v>389</v>
      </c>
      <c r="C25" s="86" t="s">
        <v>422</v>
      </c>
      <c r="D25" s="85">
        <v>129004577.12</v>
      </c>
      <c r="E25" s="85">
        <v>41357992.53</v>
      </c>
      <c r="F25" s="58">
        <f t="shared" si="0"/>
        <v>87646584.59</v>
      </c>
      <c r="G25" s="59">
        <f t="shared" si="1"/>
        <v>0.32059321811139163</v>
      </c>
      <c r="H25" s="7"/>
    </row>
    <row r="26" spans="1:8" ht="63.75">
      <c r="A26" s="78" t="s">
        <v>393</v>
      </c>
      <c r="B26" s="79" t="s">
        <v>389</v>
      </c>
      <c r="C26" s="86" t="s">
        <v>423</v>
      </c>
      <c r="D26" s="85">
        <v>108411610.87</v>
      </c>
      <c r="E26" s="85">
        <v>34834219.96</v>
      </c>
      <c r="F26" s="58">
        <f t="shared" si="0"/>
        <v>73577390.91</v>
      </c>
      <c r="G26" s="59">
        <f t="shared" si="1"/>
        <v>0.32131447619361436</v>
      </c>
      <c r="H26" s="7"/>
    </row>
    <row r="27" spans="1:8" ht="25.5">
      <c r="A27" s="78" t="s">
        <v>395</v>
      </c>
      <c r="B27" s="79" t="s">
        <v>389</v>
      </c>
      <c r="C27" s="86" t="s">
        <v>424</v>
      </c>
      <c r="D27" s="85">
        <v>108411610.87</v>
      </c>
      <c r="E27" s="85">
        <v>34834219.96</v>
      </c>
      <c r="F27" s="58">
        <f t="shared" si="0"/>
        <v>73577390.91</v>
      </c>
      <c r="G27" s="59">
        <f t="shared" si="1"/>
        <v>0.32131447619361436</v>
      </c>
      <c r="H27" s="7"/>
    </row>
    <row r="28" spans="1:8" ht="25.5">
      <c r="A28" s="78" t="s">
        <v>397</v>
      </c>
      <c r="B28" s="79" t="s">
        <v>389</v>
      </c>
      <c r="C28" s="86" t="s">
        <v>425</v>
      </c>
      <c r="D28" s="85">
        <v>80622954</v>
      </c>
      <c r="E28" s="85">
        <v>25844677.51</v>
      </c>
      <c r="F28" s="58">
        <f t="shared" si="0"/>
        <v>54778276.489999995</v>
      </c>
      <c r="G28" s="59">
        <f t="shared" si="1"/>
        <v>0.3205622744857501</v>
      </c>
      <c r="H28" s="7"/>
    </row>
    <row r="29" spans="1:8" ht="38.25">
      <c r="A29" s="78" t="s">
        <v>399</v>
      </c>
      <c r="B29" s="79" t="s">
        <v>389</v>
      </c>
      <c r="C29" s="86" t="s">
        <v>426</v>
      </c>
      <c r="D29" s="85">
        <v>3839635.87</v>
      </c>
      <c r="E29" s="85">
        <v>903042.81</v>
      </c>
      <c r="F29" s="58">
        <f t="shared" si="0"/>
        <v>2936593.06</v>
      </c>
      <c r="G29" s="59">
        <f t="shared" si="1"/>
        <v>0.23518970042333728</v>
      </c>
      <c r="H29" s="7"/>
    </row>
    <row r="30" spans="1:8" ht="51">
      <c r="A30" s="78" t="s">
        <v>401</v>
      </c>
      <c r="B30" s="79" t="s">
        <v>389</v>
      </c>
      <c r="C30" s="86" t="s">
        <v>427</v>
      </c>
      <c r="D30" s="85">
        <v>23949021</v>
      </c>
      <c r="E30" s="85">
        <v>8086499.64</v>
      </c>
      <c r="F30" s="58">
        <f t="shared" si="0"/>
        <v>15862521.36</v>
      </c>
      <c r="G30" s="59">
        <f t="shared" si="1"/>
        <v>0.33765470580196155</v>
      </c>
      <c r="H30" s="7"/>
    </row>
    <row r="31" spans="1:8" ht="25.5">
      <c r="A31" s="78" t="s">
        <v>409</v>
      </c>
      <c r="B31" s="79" t="s">
        <v>389</v>
      </c>
      <c r="C31" s="86" t="s">
        <v>428</v>
      </c>
      <c r="D31" s="85">
        <v>19969668.25</v>
      </c>
      <c r="E31" s="85">
        <v>6280635.82</v>
      </c>
      <c r="F31" s="58">
        <f t="shared" si="0"/>
        <v>13689032.43</v>
      </c>
      <c r="G31" s="59">
        <f t="shared" si="1"/>
        <v>0.3145087710708464</v>
      </c>
      <c r="H31" s="7"/>
    </row>
    <row r="32" spans="1:8" ht="38.25">
      <c r="A32" s="78" t="s">
        <v>411</v>
      </c>
      <c r="B32" s="79" t="s">
        <v>389</v>
      </c>
      <c r="C32" s="86" t="s">
        <v>429</v>
      </c>
      <c r="D32" s="85">
        <v>19969668.25</v>
      </c>
      <c r="E32" s="85">
        <v>6280635.82</v>
      </c>
      <c r="F32" s="58">
        <f t="shared" si="0"/>
        <v>13689032.43</v>
      </c>
      <c r="G32" s="59">
        <f t="shared" si="1"/>
        <v>0.3145087710708464</v>
      </c>
      <c r="H32" s="7"/>
    </row>
    <row r="33" spans="1:8" ht="25.5">
      <c r="A33" s="78" t="s">
        <v>430</v>
      </c>
      <c r="B33" s="79" t="s">
        <v>389</v>
      </c>
      <c r="C33" s="86" t="s">
        <v>431</v>
      </c>
      <c r="D33" s="85">
        <v>1964652</v>
      </c>
      <c r="E33" s="85">
        <v>542450.74</v>
      </c>
      <c r="F33" s="58">
        <f t="shared" si="0"/>
        <v>1422201.26</v>
      </c>
      <c r="G33" s="59">
        <f t="shared" si="1"/>
        <v>0.27610525426385946</v>
      </c>
      <c r="H33" s="7"/>
    </row>
    <row r="34" spans="1:8" ht="38.25">
      <c r="A34" s="78" t="s">
        <v>413</v>
      </c>
      <c r="B34" s="79" t="s">
        <v>389</v>
      </c>
      <c r="C34" s="86" t="s">
        <v>432</v>
      </c>
      <c r="D34" s="85">
        <v>18005016.25</v>
      </c>
      <c r="E34" s="85">
        <v>5738185.08</v>
      </c>
      <c r="F34" s="58">
        <f t="shared" si="0"/>
        <v>12266831.17</v>
      </c>
      <c r="G34" s="59">
        <f t="shared" si="1"/>
        <v>0.318699244717427</v>
      </c>
      <c r="H34" s="7"/>
    </row>
    <row r="35" spans="1:8" ht="12.75">
      <c r="A35" s="78" t="s">
        <v>433</v>
      </c>
      <c r="B35" s="79" t="s">
        <v>389</v>
      </c>
      <c r="C35" s="86" t="s">
        <v>434</v>
      </c>
      <c r="D35" s="85">
        <v>11786</v>
      </c>
      <c r="E35" s="85">
        <v>0</v>
      </c>
      <c r="F35" s="58">
        <f t="shared" si="0"/>
        <v>11786</v>
      </c>
      <c r="G35" s="59">
        <f t="shared" si="1"/>
        <v>0</v>
      </c>
      <c r="H35" s="7"/>
    </row>
    <row r="36" spans="1:8" ht="12.75">
      <c r="A36" s="78" t="s">
        <v>368</v>
      </c>
      <c r="B36" s="79" t="s">
        <v>389</v>
      </c>
      <c r="C36" s="86" t="s">
        <v>435</v>
      </c>
      <c r="D36" s="85">
        <v>11786</v>
      </c>
      <c r="E36" s="85">
        <v>0</v>
      </c>
      <c r="F36" s="58">
        <f t="shared" si="0"/>
        <v>11786</v>
      </c>
      <c r="G36" s="59">
        <f t="shared" si="1"/>
        <v>0</v>
      </c>
      <c r="H36" s="7"/>
    </row>
    <row r="37" spans="1:8" ht="12.75">
      <c r="A37" s="78" t="s">
        <v>415</v>
      </c>
      <c r="B37" s="79" t="s">
        <v>389</v>
      </c>
      <c r="C37" s="86" t="s">
        <v>436</v>
      </c>
      <c r="D37" s="85">
        <v>611512</v>
      </c>
      <c r="E37" s="85">
        <v>243136.75</v>
      </c>
      <c r="F37" s="58">
        <f t="shared" si="0"/>
        <v>368375.25</v>
      </c>
      <c r="G37" s="59">
        <f t="shared" si="1"/>
        <v>0.39759931121547903</v>
      </c>
      <c r="H37" s="7"/>
    </row>
    <row r="38" spans="1:8" ht="12.75">
      <c r="A38" s="78" t="s">
        <v>417</v>
      </c>
      <c r="B38" s="79" t="s">
        <v>389</v>
      </c>
      <c r="C38" s="86" t="s">
        <v>437</v>
      </c>
      <c r="D38" s="85">
        <v>611512</v>
      </c>
      <c r="E38" s="85">
        <v>243136.75</v>
      </c>
      <c r="F38" s="58">
        <f t="shared" si="0"/>
        <v>368375.25</v>
      </c>
      <c r="G38" s="59">
        <f t="shared" si="1"/>
        <v>0.39759931121547903</v>
      </c>
      <c r="H38" s="7"/>
    </row>
    <row r="39" spans="1:8" ht="25.5">
      <c r="A39" s="78" t="s">
        <v>419</v>
      </c>
      <c r="B39" s="79" t="s">
        <v>389</v>
      </c>
      <c r="C39" s="86" t="s">
        <v>438</v>
      </c>
      <c r="D39" s="85">
        <v>471012</v>
      </c>
      <c r="E39" s="85">
        <v>171705</v>
      </c>
      <c r="F39" s="58">
        <f t="shared" si="0"/>
        <v>299307</v>
      </c>
      <c r="G39" s="59">
        <f t="shared" si="1"/>
        <v>0.3645448523604494</v>
      </c>
      <c r="H39" s="7"/>
    </row>
    <row r="40" spans="1:8" ht="12.75">
      <c r="A40" s="78" t="s">
        <v>439</v>
      </c>
      <c r="B40" s="79" t="s">
        <v>389</v>
      </c>
      <c r="C40" s="86" t="s">
        <v>440</v>
      </c>
      <c r="D40" s="85">
        <v>137300</v>
      </c>
      <c r="E40" s="85">
        <v>71171.75</v>
      </c>
      <c r="F40" s="58">
        <f t="shared" si="0"/>
        <v>66128.25</v>
      </c>
      <c r="G40" s="59">
        <f t="shared" si="1"/>
        <v>0.5183667152221413</v>
      </c>
      <c r="H40" s="7"/>
    </row>
    <row r="41" spans="1:8" ht="12.75">
      <c r="A41" s="78" t="s">
        <v>441</v>
      </c>
      <c r="B41" s="79" t="s">
        <v>389</v>
      </c>
      <c r="C41" s="86" t="s">
        <v>442</v>
      </c>
      <c r="D41" s="85">
        <v>3200</v>
      </c>
      <c r="E41" s="85">
        <v>260</v>
      </c>
      <c r="F41" s="58">
        <f t="shared" si="0"/>
        <v>2940</v>
      </c>
      <c r="G41" s="59">
        <f t="shared" si="1"/>
        <v>0.08125</v>
      </c>
      <c r="H41" s="7"/>
    </row>
    <row r="42" spans="1:8" ht="38.25">
      <c r="A42" s="78" t="s">
        <v>443</v>
      </c>
      <c r="B42" s="79" t="s">
        <v>389</v>
      </c>
      <c r="C42" s="86" t="s">
        <v>444</v>
      </c>
      <c r="D42" s="85">
        <v>21832946</v>
      </c>
      <c r="E42" s="85">
        <v>7350224.23</v>
      </c>
      <c r="F42" s="58">
        <f t="shared" si="0"/>
        <v>14482721.77</v>
      </c>
      <c r="G42" s="59">
        <f t="shared" si="1"/>
        <v>0.3366574639079857</v>
      </c>
      <c r="H42" s="7"/>
    </row>
    <row r="43" spans="1:8" ht="63.75">
      <c r="A43" s="78" t="s">
        <v>393</v>
      </c>
      <c r="B43" s="79" t="s">
        <v>389</v>
      </c>
      <c r="C43" s="86" t="s">
        <v>445</v>
      </c>
      <c r="D43" s="85">
        <v>20258065</v>
      </c>
      <c r="E43" s="85">
        <v>6813993.95</v>
      </c>
      <c r="F43" s="58">
        <f t="shared" si="0"/>
        <v>13444071.05</v>
      </c>
      <c r="G43" s="59">
        <f t="shared" si="1"/>
        <v>0.3363595659309021</v>
      </c>
      <c r="H43" s="7"/>
    </row>
    <row r="44" spans="1:8" ht="25.5">
      <c r="A44" s="78" t="s">
        <v>395</v>
      </c>
      <c r="B44" s="79" t="s">
        <v>389</v>
      </c>
      <c r="C44" s="86" t="s">
        <v>446</v>
      </c>
      <c r="D44" s="85">
        <v>20258065</v>
      </c>
      <c r="E44" s="85">
        <v>6813993.95</v>
      </c>
      <c r="F44" s="58">
        <f t="shared" si="0"/>
        <v>13444071.05</v>
      </c>
      <c r="G44" s="59">
        <f t="shared" si="1"/>
        <v>0.3363595659309021</v>
      </c>
      <c r="H44" s="7"/>
    </row>
    <row r="45" spans="1:8" ht="25.5">
      <c r="A45" s="78" t="s">
        <v>397</v>
      </c>
      <c r="B45" s="79" t="s">
        <v>389</v>
      </c>
      <c r="C45" s="86" t="s">
        <v>447</v>
      </c>
      <c r="D45" s="85">
        <v>15121865</v>
      </c>
      <c r="E45" s="85">
        <v>5362100.52</v>
      </c>
      <c r="F45" s="58">
        <f t="shared" si="0"/>
        <v>9759764.48</v>
      </c>
      <c r="G45" s="59">
        <f t="shared" si="1"/>
        <v>0.354592540007466</v>
      </c>
      <c r="H45" s="7"/>
    </row>
    <row r="46" spans="1:8" ht="38.25">
      <c r="A46" s="78" t="s">
        <v>399</v>
      </c>
      <c r="B46" s="79" t="s">
        <v>389</v>
      </c>
      <c r="C46" s="86" t="s">
        <v>448</v>
      </c>
      <c r="D46" s="85">
        <v>639100</v>
      </c>
      <c r="E46" s="85">
        <v>120904.83</v>
      </c>
      <c r="F46" s="58">
        <f t="shared" si="0"/>
        <v>518195.17</v>
      </c>
      <c r="G46" s="59">
        <f t="shared" si="1"/>
        <v>0.18917983101236113</v>
      </c>
      <c r="H46" s="7"/>
    </row>
    <row r="47" spans="1:8" ht="51">
      <c r="A47" s="78" t="s">
        <v>401</v>
      </c>
      <c r="B47" s="79" t="s">
        <v>389</v>
      </c>
      <c r="C47" s="86" t="s">
        <v>449</v>
      </c>
      <c r="D47" s="85">
        <v>4497100</v>
      </c>
      <c r="E47" s="85">
        <v>1330988.6</v>
      </c>
      <c r="F47" s="58">
        <f t="shared" si="0"/>
        <v>3166111.4</v>
      </c>
      <c r="G47" s="59">
        <f t="shared" si="1"/>
        <v>0.29596597807475933</v>
      </c>
      <c r="H47" s="7"/>
    </row>
    <row r="48" spans="1:8" ht="25.5">
      <c r="A48" s="78" t="s">
        <v>409</v>
      </c>
      <c r="B48" s="79" t="s">
        <v>389</v>
      </c>
      <c r="C48" s="86" t="s">
        <v>450</v>
      </c>
      <c r="D48" s="85">
        <v>1539381</v>
      </c>
      <c r="E48" s="85">
        <v>521509.28</v>
      </c>
      <c r="F48" s="58">
        <f t="shared" si="0"/>
        <v>1017871.72</v>
      </c>
      <c r="G48" s="59">
        <f t="shared" si="1"/>
        <v>0.33877856099302256</v>
      </c>
      <c r="H48" s="7"/>
    </row>
    <row r="49" spans="1:8" ht="38.25">
      <c r="A49" s="78" t="s">
        <v>411</v>
      </c>
      <c r="B49" s="79" t="s">
        <v>389</v>
      </c>
      <c r="C49" s="86" t="s">
        <v>451</v>
      </c>
      <c r="D49" s="85">
        <v>1539381</v>
      </c>
      <c r="E49" s="85">
        <v>521509.28</v>
      </c>
      <c r="F49" s="58">
        <f t="shared" si="0"/>
        <v>1017871.72</v>
      </c>
      <c r="G49" s="59">
        <f t="shared" si="1"/>
        <v>0.33877856099302256</v>
      </c>
      <c r="H49" s="7"/>
    </row>
    <row r="50" spans="1:8" ht="25.5">
      <c r="A50" s="78" t="s">
        <v>430</v>
      </c>
      <c r="B50" s="79" t="s">
        <v>389</v>
      </c>
      <c r="C50" s="86" t="s">
        <v>452</v>
      </c>
      <c r="D50" s="85">
        <v>199600</v>
      </c>
      <c r="E50" s="85">
        <v>69070.04</v>
      </c>
      <c r="F50" s="58">
        <f t="shared" si="0"/>
        <v>130529.96</v>
      </c>
      <c r="G50" s="59">
        <f t="shared" si="1"/>
        <v>0.34604228456913827</v>
      </c>
      <c r="H50" s="7"/>
    </row>
    <row r="51" spans="1:8" ht="38.25">
      <c r="A51" s="78" t="s">
        <v>413</v>
      </c>
      <c r="B51" s="79" t="s">
        <v>389</v>
      </c>
      <c r="C51" s="86" t="s">
        <v>453</v>
      </c>
      <c r="D51" s="85">
        <v>1339781</v>
      </c>
      <c r="E51" s="85">
        <v>452439.24</v>
      </c>
      <c r="F51" s="58">
        <f t="shared" si="0"/>
        <v>887341.76</v>
      </c>
      <c r="G51" s="59">
        <f t="shared" si="1"/>
        <v>0.33769641456327565</v>
      </c>
      <c r="H51" s="7"/>
    </row>
    <row r="52" spans="1:8" ht="12.75">
      <c r="A52" s="78" t="s">
        <v>415</v>
      </c>
      <c r="B52" s="79" t="s">
        <v>389</v>
      </c>
      <c r="C52" s="86" t="s">
        <v>454</v>
      </c>
      <c r="D52" s="85">
        <v>35500</v>
      </c>
      <c r="E52" s="85">
        <v>14721</v>
      </c>
      <c r="F52" s="58">
        <f t="shared" si="0"/>
        <v>20779</v>
      </c>
      <c r="G52" s="59">
        <f t="shared" si="1"/>
        <v>0.4146760563380282</v>
      </c>
      <c r="H52" s="7"/>
    </row>
    <row r="53" spans="1:8" ht="12.75">
      <c r="A53" s="78" t="s">
        <v>455</v>
      </c>
      <c r="B53" s="79" t="s">
        <v>389</v>
      </c>
      <c r="C53" s="86" t="s">
        <v>456</v>
      </c>
      <c r="D53" s="85">
        <v>3000</v>
      </c>
      <c r="E53" s="85">
        <v>3000</v>
      </c>
      <c r="F53" s="58">
        <f t="shared" si="0"/>
        <v>0</v>
      </c>
      <c r="G53" s="59">
        <f t="shared" si="1"/>
        <v>1</v>
      </c>
      <c r="H53" s="7"/>
    </row>
    <row r="54" spans="1:8" ht="38.25">
      <c r="A54" s="78" t="s">
        <v>457</v>
      </c>
      <c r="B54" s="79" t="s">
        <v>389</v>
      </c>
      <c r="C54" s="86" t="s">
        <v>458</v>
      </c>
      <c r="D54" s="85">
        <v>3000</v>
      </c>
      <c r="E54" s="85">
        <v>3000</v>
      </c>
      <c r="F54" s="58">
        <f t="shared" si="0"/>
        <v>0</v>
      </c>
      <c r="G54" s="59">
        <f t="shared" si="1"/>
        <v>1</v>
      </c>
      <c r="H54" s="7"/>
    </row>
    <row r="55" spans="1:8" ht="12.75">
      <c r="A55" s="78" t="s">
        <v>417</v>
      </c>
      <c r="B55" s="79" t="s">
        <v>389</v>
      </c>
      <c r="C55" s="86" t="s">
        <v>459</v>
      </c>
      <c r="D55" s="85">
        <v>32500</v>
      </c>
      <c r="E55" s="85">
        <v>11721</v>
      </c>
      <c r="F55" s="58">
        <f t="shared" si="0"/>
        <v>20779</v>
      </c>
      <c r="G55" s="59">
        <f t="shared" si="1"/>
        <v>0.36064615384615384</v>
      </c>
      <c r="H55" s="7"/>
    </row>
    <row r="56" spans="1:8" ht="25.5">
      <c r="A56" s="78" t="s">
        <v>419</v>
      </c>
      <c r="B56" s="79" t="s">
        <v>389</v>
      </c>
      <c r="C56" s="86" t="s">
        <v>460</v>
      </c>
      <c r="D56" s="85">
        <v>21500</v>
      </c>
      <c r="E56" s="85">
        <v>10761</v>
      </c>
      <c r="F56" s="58">
        <f t="shared" si="0"/>
        <v>10739</v>
      </c>
      <c r="G56" s="59">
        <f t="shared" si="1"/>
        <v>0.5005116279069768</v>
      </c>
      <c r="H56" s="7"/>
    </row>
    <row r="57" spans="1:8" ht="12.75">
      <c r="A57" s="78" t="s">
        <v>441</v>
      </c>
      <c r="B57" s="79" t="s">
        <v>389</v>
      </c>
      <c r="C57" s="86" t="s">
        <v>461</v>
      </c>
      <c r="D57" s="85">
        <v>11000</v>
      </c>
      <c r="E57" s="85">
        <v>960</v>
      </c>
      <c r="F57" s="58">
        <f t="shared" si="0"/>
        <v>10040</v>
      </c>
      <c r="G57" s="59">
        <f t="shared" si="1"/>
        <v>0.08727272727272728</v>
      </c>
      <c r="H57" s="7"/>
    </row>
    <row r="58" spans="1:8" ht="12.75">
      <c r="A58" s="78" t="s">
        <v>462</v>
      </c>
      <c r="B58" s="79" t="s">
        <v>389</v>
      </c>
      <c r="C58" s="86" t="s">
        <v>463</v>
      </c>
      <c r="D58" s="85">
        <v>400000</v>
      </c>
      <c r="E58" s="85">
        <v>0</v>
      </c>
      <c r="F58" s="58">
        <f t="shared" si="0"/>
        <v>400000</v>
      </c>
      <c r="G58" s="59">
        <f t="shared" si="1"/>
        <v>0</v>
      </c>
      <c r="H58" s="7"/>
    </row>
    <row r="59" spans="1:8" ht="12.75">
      <c r="A59" s="78" t="s">
        <v>415</v>
      </c>
      <c r="B59" s="79" t="s">
        <v>389</v>
      </c>
      <c r="C59" s="86" t="s">
        <v>464</v>
      </c>
      <c r="D59" s="85">
        <v>400000</v>
      </c>
      <c r="E59" s="85">
        <v>0</v>
      </c>
      <c r="F59" s="58">
        <f t="shared" si="0"/>
        <v>400000</v>
      </c>
      <c r="G59" s="59">
        <f t="shared" si="1"/>
        <v>0</v>
      </c>
      <c r="H59" s="7"/>
    </row>
    <row r="60" spans="1:8" ht="12.75">
      <c r="A60" s="78" t="s">
        <v>465</v>
      </c>
      <c r="B60" s="79" t="s">
        <v>389</v>
      </c>
      <c r="C60" s="86" t="s">
        <v>466</v>
      </c>
      <c r="D60" s="85">
        <v>400000</v>
      </c>
      <c r="E60" s="85">
        <v>0</v>
      </c>
      <c r="F60" s="58">
        <f t="shared" si="0"/>
        <v>400000</v>
      </c>
      <c r="G60" s="59">
        <f t="shared" si="1"/>
        <v>0</v>
      </c>
      <c r="H60" s="7"/>
    </row>
    <row r="61" spans="1:8" ht="12.75">
      <c r="A61" s="78" t="s">
        <v>467</v>
      </c>
      <c r="B61" s="79" t="s">
        <v>389</v>
      </c>
      <c r="C61" s="86" t="s">
        <v>468</v>
      </c>
      <c r="D61" s="85">
        <v>43594294.29</v>
      </c>
      <c r="E61" s="85">
        <v>22802456.57</v>
      </c>
      <c r="F61" s="58">
        <f t="shared" si="0"/>
        <v>20791837.72</v>
      </c>
      <c r="G61" s="59">
        <f t="shared" si="1"/>
        <v>0.5230605734390935</v>
      </c>
      <c r="H61" s="7"/>
    </row>
    <row r="62" spans="1:8" ht="63.75">
      <c r="A62" s="78" t="s">
        <v>393</v>
      </c>
      <c r="B62" s="79" t="s">
        <v>389</v>
      </c>
      <c r="C62" s="86" t="s">
        <v>469</v>
      </c>
      <c r="D62" s="85">
        <v>15002100</v>
      </c>
      <c r="E62" s="85">
        <v>5574234.19</v>
      </c>
      <c r="F62" s="58">
        <f t="shared" si="0"/>
        <v>9427865.809999999</v>
      </c>
      <c r="G62" s="59">
        <f t="shared" si="1"/>
        <v>0.3715635937635398</v>
      </c>
      <c r="H62" s="7"/>
    </row>
    <row r="63" spans="1:8" ht="25.5">
      <c r="A63" s="78" t="s">
        <v>395</v>
      </c>
      <c r="B63" s="79" t="s">
        <v>389</v>
      </c>
      <c r="C63" s="86" t="s">
        <v>470</v>
      </c>
      <c r="D63" s="85">
        <v>15002100</v>
      </c>
      <c r="E63" s="85">
        <v>5574234.19</v>
      </c>
      <c r="F63" s="58">
        <f t="shared" si="0"/>
        <v>9427865.809999999</v>
      </c>
      <c r="G63" s="59">
        <f t="shared" si="1"/>
        <v>0.3715635937635398</v>
      </c>
      <c r="H63" s="7"/>
    </row>
    <row r="64" spans="1:8" ht="25.5">
      <c r="A64" s="78" t="s">
        <v>397</v>
      </c>
      <c r="B64" s="79" t="s">
        <v>389</v>
      </c>
      <c r="C64" s="86" t="s">
        <v>471</v>
      </c>
      <c r="D64" s="85">
        <v>11120600</v>
      </c>
      <c r="E64" s="85">
        <v>4175649.84</v>
      </c>
      <c r="F64" s="58">
        <f t="shared" si="0"/>
        <v>6944950.16</v>
      </c>
      <c r="G64" s="59">
        <f t="shared" si="1"/>
        <v>0.3754878190025718</v>
      </c>
      <c r="H64" s="7"/>
    </row>
    <row r="65" spans="1:8" ht="38.25">
      <c r="A65" s="78" t="s">
        <v>399</v>
      </c>
      <c r="B65" s="79" t="s">
        <v>389</v>
      </c>
      <c r="C65" s="86" t="s">
        <v>472</v>
      </c>
      <c r="D65" s="85">
        <v>405000</v>
      </c>
      <c r="E65" s="85">
        <v>136173.3</v>
      </c>
      <c r="F65" s="58">
        <f t="shared" si="0"/>
        <v>268826.7</v>
      </c>
      <c r="G65" s="59">
        <f t="shared" si="1"/>
        <v>0.33623037037037035</v>
      </c>
      <c r="H65" s="7"/>
    </row>
    <row r="66" spans="1:8" ht="51">
      <c r="A66" s="78" t="s">
        <v>407</v>
      </c>
      <c r="B66" s="79" t="s">
        <v>389</v>
      </c>
      <c r="C66" s="86" t="s">
        <v>473</v>
      </c>
      <c r="D66" s="85">
        <v>118000</v>
      </c>
      <c r="E66" s="85">
        <v>11600</v>
      </c>
      <c r="F66" s="58">
        <f t="shared" si="0"/>
        <v>106400</v>
      </c>
      <c r="G66" s="59">
        <f t="shared" si="1"/>
        <v>0.09830508474576272</v>
      </c>
      <c r="H66" s="7"/>
    </row>
    <row r="67" spans="1:8" ht="51">
      <c r="A67" s="78" t="s">
        <v>401</v>
      </c>
      <c r="B67" s="79" t="s">
        <v>389</v>
      </c>
      <c r="C67" s="86" t="s">
        <v>474</v>
      </c>
      <c r="D67" s="85">
        <v>3358500</v>
      </c>
      <c r="E67" s="85">
        <v>1250811.05</v>
      </c>
      <c r="F67" s="58">
        <f t="shared" si="0"/>
        <v>2107688.95</v>
      </c>
      <c r="G67" s="59">
        <f t="shared" si="1"/>
        <v>0.37243145749590595</v>
      </c>
      <c r="H67" s="7"/>
    </row>
    <row r="68" spans="1:8" ht="25.5">
      <c r="A68" s="78" t="s">
        <v>409</v>
      </c>
      <c r="B68" s="79" t="s">
        <v>389</v>
      </c>
      <c r="C68" s="86" t="s">
        <v>475</v>
      </c>
      <c r="D68" s="85">
        <v>9478260</v>
      </c>
      <c r="E68" s="85">
        <v>2477144.64</v>
      </c>
      <c r="F68" s="58">
        <f t="shared" si="0"/>
        <v>7001115.359999999</v>
      </c>
      <c r="G68" s="59">
        <f t="shared" si="1"/>
        <v>0.261350146545885</v>
      </c>
      <c r="H68" s="7"/>
    </row>
    <row r="69" spans="1:8" ht="38.25">
      <c r="A69" s="78" t="s">
        <v>411</v>
      </c>
      <c r="B69" s="79" t="s">
        <v>389</v>
      </c>
      <c r="C69" s="86" t="s">
        <v>476</v>
      </c>
      <c r="D69" s="85">
        <v>9478260</v>
      </c>
      <c r="E69" s="85">
        <v>2477144.64</v>
      </c>
      <c r="F69" s="58">
        <f t="shared" si="0"/>
        <v>7001115.359999999</v>
      </c>
      <c r="G69" s="59">
        <f t="shared" si="1"/>
        <v>0.261350146545885</v>
      </c>
      <c r="H69" s="7"/>
    </row>
    <row r="70" spans="1:8" ht="25.5">
      <c r="A70" s="78" t="s">
        <v>430</v>
      </c>
      <c r="B70" s="79" t="s">
        <v>389</v>
      </c>
      <c r="C70" s="86" t="s">
        <v>477</v>
      </c>
      <c r="D70" s="85">
        <v>221500</v>
      </c>
      <c r="E70" s="85">
        <v>51490.52</v>
      </c>
      <c r="F70" s="58">
        <f t="shared" si="0"/>
        <v>170009.48</v>
      </c>
      <c r="G70" s="59">
        <f t="shared" si="1"/>
        <v>0.23246284424379232</v>
      </c>
      <c r="H70" s="7"/>
    </row>
    <row r="71" spans="1:8" ht="38.25">
      <c r="A71" s="78" t="s">
        <v>413</v>
      </c>
      <c r="B71" s="79" t="s">
        <v>389</v>
      </c>
      <c r="C71" s="86" t="s">
        <v>478</v>
      </c>
      <c r="D71" s="85">
        <v>9256760</v>
      </c>
      <c r="E71" s="85">
        <v>2425654.12</v>
      </c>
      <c r="F71" s="58">
        <f t="shared" si="0"/>
        <v>6831105.88</v>
      </c>
      <c r="G71" s="59">
        <f t="shared" si="1"/>
        <v>0.26204137516798537</v>
      </c>
      <c r="H71" s="7"/>
    </row>
    <row r="72" spans="1:8" ht="25.5">
      <c r="A72" s="78" t="s">
        <v>479</v>
      </c>
      <c r="B72" s="79" t="s">
        <v>389</v>
      </c>
      <c r="C72" s="86" t="s">
        <v>480</v>
      </c>
      <c r="D72" s="85">
        <v>50000</v>
      </c>
      <c r="E72" s="85">
        <v>28510.4</v>
      </c>
      <c r="F72" s="58">
        <f t="shared" si="0"/>
        <v>21489.6</v>
      </c>
      <c r="G72" s="59">
        <f t="shared" si="1"/>
        <v>0.570208</v>
      </c>
      <c r="H72" s="7"/>
    </row>
    <row r="73" spans="1:8" ht="12.75">
      <c r="A73" s="78" t="s">
        <v>481</v>
      </c>
      <c r="B73" s="79" t="s">
        <v>389</v>
      </c>
      <c r="C73" s="86" t="s">
        <v>482</v>
      </c>
      <c r="D73" s="85">
        <v>50000</v>
      </c>
      <c r="E73" s="85">
        <v>28510.4</v>
      </c>
      <c r="F73" s="58">
        <f aca="true" t="shared" si="2" ref="F73:F128">D73-E73</f>
        <v>21489.6</v>
      </c>
      <c r="G73" s="59">
        <f aca="true" t="shared" si="3" ref="G73:G128">E73/D73</f>
        <v>0.570208</v>
      </c>
      <c r="H73" s="7"/>
    </row>
    <row r="74" spans="1:8" ht="38.25">
      <c r="A74" s="78" t="s">
        <v>483</v>
      </c>
      <c r="B74" s="79" t="s">
        <v>389</v>
      </c>
      <c r="C74" s="86" t="s">
        <v>484</v>
      </c>
      <c r="D74" s="85">
        <v>100000</v>
      </c>
      <c r="E74" s="85">
        <v>0</v>
      </c>
      <c r="F74" s="58">
        <f t="shared" si="2"/>
        <v>100000</v>
      </c>
      <c r="G74" s="59">
        <f t="shared" si="3"/>
        <v>0</v>
      </c>
      <c r="H74" s="7"/>
    </row>
    <row r="75" spans="1:8" ht="38.25">
      <c r="A75" s="78" t="s">
        <v>485</v>
      </c>
      <c r="B75" s="79" t="s">
        <v>389</v>
      </c>
      <c r="C75" s="86" t="s">
        <v>486</v>
      </c>
      <c r="D75" s="85">
        <v>100000</v>
      </c>
      <c r="E75" s="85">
        <v>0</v>
      </c>
      <c r="F75" s="58">
        <f t="shared" si="2"/>
        <v>100000</v>
      </c>
      <c r="G75" s="59">
        <f t="shared" si="3"/>
        <v>0</v>
      </c>
      <c r="H75" s="7"/>
    </row>
    <row r="76" spans="1:8" ht="102">
      <c r="A76" s="78" t="s">
        <v>487</v>
      </c>
      <c r="B76" s="79" t="s">
        <v>389</v>
      </c>
      <c r="C76" s="86" t="s">
        <v>488</v>
      </c>
      <c r="D76" s="85">
        <v>100000</v>
      </c>
      <c r="E76" s="85">
        <v>0</v>
      </c>
      <c r="F76" s="58">
        <f t="shared" si="2"/>
        <v>100000</v>
      </c>
      <c r="G76" s="59">
        <f t="shared" si="3"/>
        <v>0</v>
      </c>
      <c r="H76" s="7"/>
    </row>
    <row r="77" spans="1:8" ht="12.75">
      <c r="A77" s="78" t="s">
        <v>415</v>
      </c>
      <c r="B77" s="79" t="s">
        <v>389</v>
      </c>
      <c r="C77" s="86" t="s">
        <v>489</v>
      </c>
      <c r="D77" s="85">
        <v>18963934.29</v>
      </c>
      <c r="E77" s="85">
        <v>14722567.34</v>
      </c>
      <c r="F77" s="58">
        <f t="shared" si="2"/>
        <v>4241366.949999999</v>
      </c>
      <c r="G77" s="59">
        <f t="shared" si="3"/>
        <v>0.7763456208432159</v>
      </c>
      <c r="H77" s="7"/>
    </row>
    <row r="78" spans="1:8" ht="12.75">
      <c r="A78" s="78" t="s">
        <v>455</v>
      </c>
      <c r="B78" s="79" t="s">
        <v>389</v>
      </c>
      <c r="C78" s="86" t="s">
        <v>490</v>
      </c>
      <c r="D78" s="85">
        <v>17034334.29</v>
      </c>
      <c r="E78" s="85">
        <v>13474371.97</v>
      </c>
      <c r="F78" s="58">
        <f t="shared" si="2"/>
        <v>3559962.3199999984</v>
      </c>
      <c r="G78" s="59">
        <f t="shared" si="3"/>
        <v>0.7910125362462874</v>
      </c>
      <c r="H78" s="7"/>
    </row>
    <row r="79" spans="1:8" ht="38.25">
      <c r="A79" s="78" t="s">
        <v>457</v>
      </c>
      <c r="B79" s="79" t="s">
        <v>389</v>
      </c>
      <c r="C79" s="86" t="s">
        <v>491</v>
      </c>
      <c r="D79" s="85">
        <v>17034334.29</v>
      </c>
      <c r="E79" s="85">
        <v>13474371.97</v>
      </c>
      <c r="F79" s="58">
        <f t="shared" si="2"/>
        <v>3559962.3199999984</v>
      </c>
      <c r="G79" s="59">
        <f t="shared" si="3"/>
        <v>0.7910125362462874</v>
      </c>
      <c r="H79" s="7"/>
    </row>
    <row r="80" spans="1:8" ht="12.75">
      <c r="A80" s="78" t="s">
        <v>417</v>
      </c>
      <c r="B80" s="79" t="s">
        <v>389</v>
      </c>
      <c r="C80" s="86" t="s">
        <v>492</v>
      </c>
      <c r="D80" s="85">
        <v>1929600</v>
      </c>
      <c r="E80" s="85">
        <v>1248195.37</v>
      </c>
      <c r="F80" s="58">
        <f t="shared" si="2"/>
        <v>681404.6299999999</v>
      </c>
      <c r="G80" s="59">
        <f t="shared" si="3"/>
        <v>0.6468674181177446</v>
      </c>
      <c r="H80" s="7"/>
    </row>
    <row r="81" spans="1:8" ht="25.5">
      <c r="A81" s="78" t="s">
        <v>419</v>
      </c>
      <c r="B81" s="79" t="s">
        <v>389</v>
      </c>
      <c r="C81" s="86" t="s">
        <v>493</v>
      </c>
      <c r="D81" s="85">
        <v>15000</v>
      </c>
      <c r="E81" s="85">
        <v>2475</v>
      </c>
      <c r="F81" s="58">
        <f t="shared" si="2"/>
        <v>12525</v>
      </c>
      <c r="G81" s="59">
        <f t="shared" si="3"/>
        <v>0.165</v>
      </c>
      <c r="H81" s="7"/>
    </row>
    <row r="82" spans="1:8" ht="12.75">
      <c r="A82" s="78" t="s">
        <v>439</v>
      </c>
      <c r="B82" s="79" t="s">
        <v>389</v>
      </c>
      <c r="C82" s="86" t="s">
        <v>494</v>
      </c>
      <c r="D82" s="85">
        <v>609000</v>
      </c>
      <c r="E82" s="85">
        <v>73254</v>
      </c>
      <c r="F82" s="58">
        <f t="shared" si="2"/>
        <v>535746</v>
      </c>
      <c r="G82" s="59">
        <f t="shared" si="3"/>
        <v>0.12028571428571429</v>
      </c>
      <c r="H82" s="7"/>
    </row>
    <row r="83" spans="1:8" ht="12.75">
      <c r="A83" s="78" t="s">
        <v>441</v>
      </c>
      <c r="B83" s="79" t="s">
        <v>389</v>
      </c>
      <c r="C83" s="86" t="s">
        <v>495</v>
      </c>
      <c r="D83" s="85">
        <v>1305600</v>
      </c>
      <c r="E83" s="85">
        <v>1172466.37</v>
      </c>
      <c r="F83" s="58">
        <f t="shared" si="2"/>
        <v>133133.6299999999</v>
      </c>
      <c r="G83" s="59">
        <f t="shared" si="3"/>
        <v>0.8980287760416668</v>
      </c>
      <c r="H83" s="7"/>
    </row>
    <row r="84" spans="1:8" ht="25.5">
      <c r="A84" s="93" t="s">
        <v>496</v>
      </c>
      <c r="B84" s="94" t="s">
        <v>389</v>
      </c>
      <c r="C84" s="95" t="s">
        <v>497</v>
      </c>
      <c r="D84" s="96">
        <v>19552567.12</v>
      </c>
      <c r="E84" s="96">
        <v>5597391.41</v>
      </c>
      <c r="F84" s="56">
        <f t="shared" si="2"/>
        <v>13955175.71</v>
      </c>
      <c r="G84" s="57">
        <f t="shared" si="3"/>
        <v>0.2862739902973927</v>
      </c>
      <c r="H84" s="7"/>
    </row>
    <row r="85" spans="1:8" ht="38.25">
      <c r="A85" s="78" t="s">
        <v>498</v>
      </c>
      <c r="B85" s="79" t="s">
        <v>389</v>
      </c>
      <c r="C85" s="86" t="s">
        <v>499</v>
      </c>
      <c r="D85" s="85">
        <v>12506108</v>
      </c>
      <c r="E85" s="85">
        <v>4109604.17</v>
      </c>
      <c r="F85" s="58">
        <f t="shared" si="2"/>
        <v>8396503.83</v>
      </c>
      <c r="G85" s="59">
        <f t="shared" si="3"/>
        <v>0.3286077627028329</v>
      </c>
      <c r="H85" s="7"/>
    </row>
    <row r="86" spans="1:8" ht="63.75">
      <c r="A86" s="78" t="s">
        <v>393</v>
      </c>
      <c r="B86" s="79" t="s">
        <v>389</v>
      </c>
      <c r="C86" s="86" t="s">
        <v>500</v>
      </c>
      <c r="D86" s="85">
        <v>11369000</v>
      </c>
      <c r="E86" s="85">
        <v>3858636.75</v>
      </c>
      <c r="F86" s="58">
        <f t="shared" si="2"/>
        <v>7510363.25</v>
      </c>
      <c r="G86" s="59">
        <f t="shared" si="3"/>
        <v>0.33939983727680534</v>
      </c>
      <c r="H86" s="7"/>
    </row>
    <row r="87" spans="1:8" ht="25.5">
      <c r="A87" s="78" t="s">
        <v>501</v>
      </c>
      <c r="B87" s="79" t="s">
        <v>389</v>
      </c>
      <c r="C87" s="86" t="s">
        <v>502</v>
      </c>
      <c r="D87" s="85">
        <v>11369000</v>
      </c>
      <c r="E87" s="85">
        <v>3858636.75</v>
      </c>
      <c r="F87" s="58">
        <f t="shared" si="2"/>
        <v>7510363.25</v>
      </c>
      <c r="G87" s="59">
        <f t="shared" si="3"/>
        <v>0.33939983727680534</v>
      </c>
      <c r="H87" s="7"/>
    </row>
    <row r="88" spans="1:8" ht="12.75">
      <c r="A88" s="78" t="s">
        <v>503</v>
      </c>
      <c r="B88" s="79" t="s">
        <v>389</v>
      </c>
      <c r="C88" s="86" t="s">
        <v>504</v>
      </c>
      <c r="D88" s="85">
        <v>8634946</v>
      </c>
      <c r="E88" s="85">
        <v>3030115.1</v>
      </c>
      <c r="F88" s="58">
        <f t="shared" si="2"/>
        <v>5604830.9</v>
      </c>
      <c r="G88" s="59">
        <f t="shared" si="3"/>
        <v>0.3509130340826683</v>
      </c>
      <c r="H88" s="7"/>
    </row>
    <row r="89" spans="1:8" ht="25.5">
      <c r="A89" s="78" t="s">
        <v>505</v>
      </c>
      <c r="B89" s="79" t="s">
        <v>389</v>
      </c>
      <c r="C89" s="86" t="s">
        <v>506</v>
      </c>
      <c r="D89" s="85">
        <v>126300</v>
      </c>
      <c r="E89" s="85">
        <v>75457.5</v>
      </c>
      <c r="F89" s="58">
        <f t="shared" si="2"/>
        <v>50842.5</v>
      </c>
      <c r="G89" s="59">
        <f t="shared" si="3"/>
        <v>0.5974465558194775</v>
      </c>
      <c r="H89" s="7"/>
    </row>
    <row r="90" spans="1:8" ht="51">
      <c r="A90" s="78" t="s">
        <v>507</v>
      </c>
      <c r="B90" s="79" t="s">
        <v>389</v>
      </c>
      <c r="C90" s="86" t="s">
        <v>508</v>
      </c>
      <c r="D90" s="85">
        <v>2607754</v>
      </c>
      <c r="E90" s="85">
        <v>753064.15</v>
      </c>
      <c r="F90" s="58">
        <f t="shared" si="2"/>
        <v>1854689.85</v>
      </c>
      <c r="G90" s="59">
        <f t="shared" si="3"/>
        <v>0.28877883036513413</v>
      </c>
      <c r="H90" s="7"/>
    </row>
    <row r="91" spans="1:8" ht="25.5">
      <c r="A91" s="78" t="s">
        <v>409</v>
      </c>
      <c r="B91" s="79" t="s">
        <v>389</v>
      </c>
      <c r="C91" s="86" t="s">
        <v>509</v>
      </c>
      <c r="D91" s="85">
        <v>992876</v>
      </c>
      <c r="E91" s="85">
        <v>239161.42</v>
      </c>
      <c r="F91" s="58">
        <f t="shared" si="2"/>
        <v>753714.58</v>
      </c>
      <c r="G91" s="59">
        <f t="shared" si="3"/>
        <v>0.24087743081714133</v>
      </c>
      <c r="H91" s="7"/>
    </row>
    <row r="92" spans="1:8" ht="38.25">
      <c r="A92" s="78" t="s">
        <v>411</v>
      </c>
      <c r="B92" s="79" t="s">
        <v>389</v>
      </c>
      <c r="C92" s="86" t="s">
        <v>510</v>
      </c>
      <c r="D92" s="85">
        <v>992876</v>
      </c>
      <c r="E92" s="85">
        <v>239161.42</v>
      </c>
      <c r="F92" s="58">
        <f t="shared" si="2"/>
        <v>753714.58</v>
      </c>
      <c r="G92" s="59">
        <f t="shared" si="3"/>
        <v>0.24087743081714133</v>
      </c>
      <c r="H92" s="7"/>
    </row>
    <row r="93" spans="1:8" ht="25.5">
      <c r="A93" s="78" t="s">
        <v>430</v>
      </c>
      <c r="B93" s="79" t="s">
        <v>389</v>
      </c>
      <c r="C93" s="86" t="s">
        <v>511</v>
      </c>
      <c r="D93" s="85">
        <v>157300</v>
      </c>
      <c r="E93" s="85">
        <v>48795.8</v>
      </c>
      <c r="F93" s="58">
        <f t="shared" si="2"/>
        <v>108504.2</v>
      </c>
      <c r="G93" s="59">
        <f t="shared" si="3"/>
        <v>0.3102085187539733</v>
      </c>
      <c r="H93" s="7"/>
    </row>
    <row r="94" spans="1:8" ht="38.25">
      <c r="A94" s="78" t="s">
        <v>413</v>
      </c>
      <c r="B94" s="79" t="s">
        <v>389</v>
      </c>
      <c r="C94" s="86" t="s">
        <v>512</v>
      </c>
      <c r="D94" s="85">
        <v>835576</v>
      </c>
      <c r="E94" s="85">
        <v>190365.62</v>
      </c>
      <c r="F94" s="58">
        <f t="shared" si="2"/>
        <v>645210.38</v>
      </c>
      <c r="G94" s="59">
        <f t="shared" si="3"/>
        <v>0.22782561969228413</v>
      </c>
      <c r="H94" s="7"/>
    </row>
    <row r="95" spans="1:8" ht="12.75">
      <c r="A95" s="78" t="s">
        <v>433</v>
      </c>
      <c r="B95" s="79" t="s">
        <v>389</v>
      </c>
      <c r="C95" s="86" t="s">
        <v>513</v>
      </c>
      <c r="D95" s="85">
        <v>21108</v>
      </c>
      <c r="E95" s="85">
        <v>0</v>
      </c>
      <c r="F95" s="58">
        <f t="shared" si="2"/>
        <v>21108</v>
      </c>
      <c r="G95" s="59">
        <f t="shared" si="3"/>
        <v>0</v>
      </c>
      <c r="H95" s="7"/>
    </row>
    <row r="96" spans="1:8" ht="12.75">
      <c r="A96" s="78" t="s">
        <v>368</v>
      </c>
      <c r="B96" s="79" t="s">
        <v>389</v>
      </c>
      <c r="C96" s="86" t="s">
        <v>514</v>
      </c>
      <c r="D96" s="85">
        <v>21108</v>
      </c>
      <c r="E96" s="85">
        <v>0</v>
      </c>
      <c r="F96" s="58">
        <f t="shared" si="2"/>
        <v>21108</v>
      </c>
      <c r="G96" s="59">
        <f t="shared" si="3"/>
        <v>0</v>
      </c>
      <c r="H96" s="7"/>
    </row>
    <row r="97" spans="1:8" ht="12.75">
      <c r="A97" s="78" t="s">
        <v>415</v>
      </c>
      <c r="B97" s="79" t="s">
        <v>389</v>
      </c>
      <c r="C97" s="86" t="s">
        <v>515</v>
      </c>
      <c r="D97" s="85">
        <v>123124</v>
      </c>
      <c r="E97" s="85">
        <v>11806</v>
      </c>
      <c r="F97" s="58">
        <f t="shared" si="2"/>
        <v>111318</v>
      </c>
      <c r="G97" s="59">
        <f t="shared" si="3"/>
        <v>0.0958870731945031</v>
      </c>
      <c r="H97" s="7"/>
    </row>
    <row r="98" spans="1:8" ht="12.75">
      <c r="A98" s="78" t="s">
        <v>417</v>
      </c>
      <c r="B98" s="79" t="s">
        <v>389</v>
      </c>
      <c r="C98" s="86" t="s">
        <v>516</v>
      </c>
      <c r="D98" s="85">
        <v>23124</v>
      </c>
      <c r="E98" s="85">
        <v>11806</v>
      </c>
      <c r="F98" s="58">
        <f t="shared" si="2"/>
        <v>11318</v>
      </c>
      <c r="G98" s="59">
        <f t="shared" si="3"/>
        <v>0.510551807645736</v>
      </c>
      <c r="H98" s="7"/>
    </row>
    <row r="99" spans="1:8" ht="25.5">
      <c r="A99" s="78" t="s">
        <v>419</v>
      </c>
      <c r="B99" s="79" t="s">
        <v>389</v>
      </c>
      <c r="C99" s="86" t="s">
        <v>517</v>
      </c>
      <c r="D99" s="85">
        <v>23124</v>
      </c>
      <c r="E99" s="85">
        <v>11806</v>
      </c>
      <c r="F99" s="58">
        <f t="shared" si="2"/>
        <v>11318</v>
      </c>
      <c r="G99" s="59">
        <f t="shared" si="3"/>
        <v>0.510551807645736</v>
      </c>
      <c r="H99" s="7"/>
    </row>
    <row r="100" spans="1:8" ht="12.75">
      <c r="A100" s="78" t="s">
        <v>465</v>
      </c>
      <c r="B100" s="79" t="s">
        <v>389</v>
      </c>
      <c r="C100" s="86" t="s">
        <v>518</v>
      </c>
      <c r="D100" s="85">
        <v>100000</v>
      </c>
      <c r="E100" s="85">
        <v>0</v>
      </c>
      <c r="F100" s="58">
        <f t="shared" si="2"/>
        <v>100000</v>
      </c>
      <c r="G100" s="59">
        <f t="shared" si="3"/>
        <v>0</v>
      </c>
      <c r="H100" s="7"/>
    </row>
    <row r="101" spans="1:8" ht="12.75">
      <c r="A101" s="78" t="s">
        <v>519</v>
      </c>
      <c r="B101" s="79" t="s">
        <v>389</v>
      </c>
      <c r="C101" s="86" t="s">
        <v>520</v>
      </c>
      <c r="D101" s="85">
        <v>6539804</v>
      </c>
      <c r="E101" s="85">
        <v>1298271.24</v>
      </c>
      <c r="F101" s="58">
        <f t="shared" si="2"/>
        <v>5241532.76</v>
      </c>
      <c r="G101" s="59">
        <f t="shared" si="3"/>
        <v>0.19851837149859536</v>
      </c>
      <c r="H101" s="7"/>
    </row>
    <row r="102" spans="1:8" ht="25.5">
      <c r="A102" s="78" t="s">
        <v>409</v>
      </c>
      <c r="B102" s="79" t="s">
        <v>389</v>
      </c>
      <c r="C102" s="86" t="s">
        <v>521</v>
      </c>
      <c r="D102" s="85">
        <v>6539804</v>
      </c>
      <c r="E102" s="85">
        <v>1298271.24</v>
      </c>
      <c r="F102" s="58">
        <f t="shared" si="2"/>
        <v>5241532.76</v>
      </c>
      <c r="G102" s="59">
        <f t="shared" si="3"/>
        <v>0.19851837149859536</v>
      </c>
      <c r="H102" s="7"/>
    </row>
    <row r="103" spans="1:8" ht="38.25">
      <c r="A103" s="78" t="s">
        <v>411</v>
      </c>
      <c r="B103" s="79" t="s">
        <v>389</v>
      </c>
      <c r="C103" s="86" t="s">
        <v>522</v>
      </c>
      <c r="D103" s="85">
        <v>6539804</v>
      </c>
      <c r="E103" s="85">
        <v>1298271.24</v>
      </c>
      <c r="F103" s="58">
        <f t="shared" si="2"/>
        <v>5241532.76</v>
      </c>
      <c r="G103" s="59">
        <f t="shared" si="3"/>
        <v>0.19851837149859536</v>
      </c>
      <c r="H103" s="7"/>
    </row>
    <row r="104" spans="1:8" ht="38.25">
      <c r="A104" s="78" t="s">
        <v>413</v>
      </c>
      <c r="B104" s="79" t="s">
        <v>389</v>
      </c>
      <c r="C104" s="86" t="s">
        <v>523</v>
      </c>
      <c r="D104" s="85">
        <v>6539804</v>
      </c>
      <c r="E104" s="85">
        <v>1298271.24</v>
      </c>
      <c r="F104" s="58">
        <f t="shared" si="2"/>
        <v>5241532.76</v>
      </c>
      <c r="G104" s="59">
        <f t="shared" si="3"/>
        <v>0.19851837149859536</v>
      </c>
      <c r="H104" s="7"/>
    </row>
    <row r="105" spans="1:8" ht="25.5">
      <c r="A105" s="78" t="s">
        <v>524</v>
      </c>
      <c r="B105" s="79" t="s">
        <v>389</v>
      </c>
      <c r="C105" s="86" t="s">
        <v>525</v>
      </c>
      <c r="D105" s="85">
        <v>506655.12</v>
      </c>
      <c r="E105" s="85">
        <v>189516</v>
      </c>
      <c r="F105" s="58">
        <f t="shared" si="2"/>
        <v>317139.12</v>
      </c>
      <c r="G105" s="59">
        <f t="shared" si="3"/>
        <v>0.3740532613190606</v>
      </c>
      <c r="H105" s="7"/>
    </row>
    <row r="106" spans="1:8" ht="25.5">
      <c r="A106" s="78" t="s">
        <v>409</v>
      </c>
      <c r="B106" s="79" t="s">
        <v>389</v>
      </c>
      <c r="C106" s="86" t="s">
        <v>526</v>
      </c>
      <c r="D106" s="85">
        <v>506655.12</v>
      </c>
      <c r="E106" s="85">
        <v>189516</v>
      </c>
      <c r="F106" s="58">
        <f t="shared" si="2"/>
        <v>317139.12</v>
      </c>
      <c r="G106" s="59">
        <f t="shared" si="3"/>
        <v>0.3740532613190606</v>
      </c>
      <c r="H106" s="7"/>
    </row>
    <row r="107" spans="1:8" ht="38.25">
      <c r="A107" s="78" t="s">
        <v>411</v>
      </c>
      <c r="B107" s="79" t="s">
        <v>389</v>
      </c>
      <c r="C107" s="86" t="s">
        <v>527</v>
      </c>
      <c r="D107" s="85">
        <v>506655.12</v>
      </c>
      <c r="E107" s="85">
        <v>189516</v>
      </c>
      <c r="F107" s="58">
        <f t="shared" si="2"/>
        <v>317139.12</v>
      </c>
      <c r="G107" s="59">
        <f t="shared" si="3"/>
        <v>0.3740532613190606</v>
      </c>
      <c r="H107" s="7"/>
    </row>
    <row r="108" spans="1:8" ht="25.5">
      <c r="A108" s="78" t="s">
        <v>430</v>
      </c>
      <c r="B108" s="79" t="s">
        <v>389</v>
      </c>
      <c r="C108" s="86" t="s">
        <v>528</v>
      </c>
      <c r="D108" s="85">
        <v>300000</v>
      </c>
      <c r="E108" s="85">
        <v>111510</v>
      </c>
      <c r="F108" s="58">
        <f t="shared" si="2"/>
        <v>188490</v>
      </c>
      <c r="G108" s="59">
        <f t="shared" si="3"/>
        <v>0.3717</v>
      </c>
      <c r="H108" s="7"/>
    </row>
    <row r="109" spans="1:8" ht="38.25">
      <c r="A109" s="78" t="s">
        <v>413</v>
      </c>
      <c r="B109" s="79" t="s">
        <v>389</v>
      </c>
      <c r="C109" s="86" t="s">
        <v>529</v>
      </c>
      <c r="D109" s="85">
        <v>206655.12</v>
      </c>
      <c r="E109" s="85">
        <v>78006</v>
      </c>
      <c r="F109" s="58">
        <f t="shared" si="2"/>
        <v>128649.12</v>
      </c>
      <c r="G109" s="59">
        <f t="shared" si="3"/>
        <v>0.3774694766817295</v>
      </c>
      <c r="H109" s="7"/>
    </row>
    <row r="110" spans="1:8" ht="12.75">
      <c r="A110" s="93" t="s">
        <v>530</v>
      </c>
      <c r="B110" s="94" t="s">
        <v>389</v>
      </c>
      <c r="C110" s="95" t="s">
        <v>531</v>
      </c>
      <c r="D110" s="96">
        <v>43462607.49</v>
      </c>
      <c r="E110" s="96">
        <v>8644730.36</v>
      </c>
      <c r="F110" s="56">
        <f t="shared" si="2"/>
        <v>34817877.13</v>
      </c>
      <c r="G110" s="57">
        <f t="shared" si="3"/>
        <v>0.19890040794236755</v>
      </c>
      <c r="H110" s="7"/>
    </row>
    <row r="111" spans="1:8" ht="12.75">
      <c r="A111" s="78" t="s">
        <v>532</v>
      </c>
      <c r="B111" s="79" t="s">
        <v>389</v>
      </c>
      <c r="C111" s="86" t="s">
        <v>533</v>
      </c>
      <c r="D111" s="85">
        <v>174000</v>
      </c>
      <c r="E111" s="85">
        <v>0</v>
      </c>
      <c r="F111" s="58">
        <f t="shared" si="2"/>
        <v>174000</v>
      </c>
      <c r="G111" s="59">
        <f t="shared" si="3"/>
        <v>0</v>
      </c>
      <c r="H111" s="7"/>
    </row>
    <row r="112" spans="1:8" ht="25.5">
      <c r="A112" s="78" t="s">
        <v>409</v>
      </c>
      <c r="B112" s="79" t="s">
        <v>389</v>
      </c>
      <c r="C112" s="86" t="s">
        <v>534</v>
      </c>
      <c r="D112" s="85">
        <v>100000</v>
      </c>
      <c r="E112" s="85">
        <v>0</v>
      </c>
      <c r="F112" s="58">
        <f t="shared" si="2"/>
        <v>100000</v>
      </c>
      <c r="G112" s="59">
        <f t="shared" si="3"/>
        <v>0</v>
      </c>
      <c r="H112" s="7"/>
    </row>
    <row r="113" spans="1:8" ht="38.25">
      <c r="A113" s="78" t="s">
        <v>411</v>
      </c>
      <c r="B113" s="79" t="s">
        <v>389</v>
      </c>
      <c r="C113" s="86" t="s">
        <v>535</v>
      </c>
      <c r="D113" s="85">
        <v>100000</v>
      </c>
      <c r="E113" s="85">
        <v>0</v>
      </c>
      <c r="F113" s="58">
        <f t="shared" si="2"/>
        <v>100000</v>
      </c>
      <c r="G113" s="59">
        <f t="shared" si="3"/>
        <v>0</v>
      </c>
      <c r="H113" s="7"/>
    </row>
    <row r="114" spans="1:8" ht="38.25">
      <c r="A114" s="78" t="s">
        <v>413</v>
      </c>
      <c r="B114" s="79" t="s">
        <v>389</v>
      </c>
      <c r="C114" s="86" t="s">
        <v>536</v>
      </c>
      <c r="D114" s="85">
        <v>100000</v>
      </c>
      <c r="E114" s="85">
        <v>0</v>
      </c>
      <c r="F114" s="58">
        <f t="shared" si="2"/>
        <v>100000</v>
      </c>
      <c r="G114" s="59">
        <f t="shared" si="3"/>
        <v>0</v>
      </c>
      <c r="H114" s="7"/>
    </row>
    <row r="115" spans="1:8" ht="12.75">
      <c r="A115" s="78" t="s">
        <v>415</v>
      </c>
      <c r="B115" s="79" t="s">
        <v>389</v>
      </c>
      <c r="C115" s="86" t="s">
        <v>537</v>
      </c>
      <c r="D115" s="85">
        <v>74000</v>
      </c>
      <c r="E115" s="85">
        <v>0</v>
      </c>
      <c r="F115" s="58">
        <f t="shared" si="2"/>
        <v>74000</v>
      </c>
      <c r="G115" s="59">
        <f t="shared" si="3"/>
        <v>0</v>
      </c>
      <c r="H115" s="7"/>
    </row>
    <row r="116" spans="1:8" ht="51">
      <c r="A116" s="78" t="s">
        <v>538</v>
      </c>
      <c r="B116" s="79" t="s">
        <v>389</v>
      </c>
      <c r="C116" s="86" t="s">
        <v>539</v>
      </c>
      <c r="D116" s="85">
        <v>74000</v>
      </c>
      <c r="E116" s="85">
        <v>0</v>
      </c>
      <c r="F116" s="58">
        <f t="shared" si="2"/>
        <v>74000</v>
      </c>
      <c r="G116" s="59">
        <f t="shared" si="3"/>
        <v>0</v>
      </c>
      <c r="H116" s="7"/>
    </row>
    <row r="117" spans="1:8" ht="63.75">
      <c r="A117" s="78" t="s">
        <v>540</v>
      </c>
      <c r="B117" s="79" t="s">
        <v>389</v>
      </c>
      <c r="C117" s="86" t="s">
        <v>541</v>
      </c>
      <c r="D117" s="85">
        <v>20000</v>
      </c>
      <c r="E117" s="85">
        <v>0</v>
      </c>
      <c r="F117" s="58">
        <f t="shared" si="2"/>
        <v>20000</v>
      </c>
      <c r="G117" s="59">
        <f t="shared" si="3"/>
        <v>0</v>
      </c>
      <c r="H117" s="7"/>
    </row>
    <row r="118" spans="1:8" ht="102">
      <c r="A118" s="78" t="s">
        <v>542</v>
      </c>
      <c r="B118" s="79" t="s">
        <v>389</v>
      </c>
      <c r="C118" s="86" t="s">
        <v>543</v>
      </c>
      <c r="D118" s="85">
        <v>54000</v>
      </c>
      <c r="E118" s="85">
        <v>0</v>
      </c>
      <c r="F118" s="58">
        <f t="shared" si="2"/>
        <v>54000</v>
      </c>
      <c r="G118" s="59">
        <f t="shared" si="3"/>
        <v>0</v>
      </c>
      <c r="H118" s="7"/>
    </row>
    <row r="119" spans="1:8" ht="12.75">
      <c r="A119" s="78" t="s">
        <v>544</v>
      </c>
      <c r="B119" s="79" t="s">
        <v>389</v>
      </c>
      <c r="C119" s="86" t="s">
        <v>545</v>
      </c>
      <c r="D119" s="85">
        <v>2680825.05</v>
      </c>
      <c r="E119" s="85">
        <v>565829.02</v>
      </c>
      <c r="F119" s="58">
        <f t="shared" si="2"/>
        <v>2114996.03</v>
      </c>
      <c r="G119" s="59">
        <f t="shared" si="3"/>
        <v>0.2110652539597838</v>
      </c>
      <c r="H119" s="7"/>
    </row>
    <row r="120" spans="1:8" ht="25.5">
      <c r="A120" s="78" t="s">
        <v>409</v>
      </c>
      <c r="B120" s="79" t="s">
        <v>389</v>
      </c>
      <c r="C120" s="86" t="s">
        <v>546</v>
      </c>
      <c r="D120" s="85">
        <v>60000</v>
      </c>
      <c r="E120" s="85">
        <v>0</v>
      </c>
      <c r="F120" s="58">
        <f t="shared" si="2"/>
        <v>60000</v>
      </c>
      <c r="G120" s="59">
        <f t="shared" si="3"/>
        <v>0</v>
      </c>
      <c r="H120" s="7"/>
    </row>
    <row r="121" spans="1:8" ht="38.25">
      <c r="A121" s="78" t="s">
        <v>411</v>
      </c>
      <c r="B121" s="79" t="s">
        <v>389</v>
      </c>
      <c r="C121" s="86" t="s">
        <v>547</v>
      </c>
      <c r="D121" s="85">
        <v>60000</v>
      </c>
      <c r="E121" s="85">
        <v>0</v>
      </c>
      <c r="F121" s="58">
        <f t="shared" si="2"/>
        <v>60000</v>
      </c>
      <c r="G121" s="59">
        <f t="shared" si="3"/>
        <v>0</v>
      </c>
      <c r="H121" s="7"/>
    </row>
    <row r="122" spans="1:8" ht="38.25">
      <c r="A122" s="78" t="s">
        <v>413</v>
      </c>
      <c r="B122" s="79" t="s">
        <v>389</v>
      </c>
      <c r="C122" s="86" t="s">
        <v>548</v>
      </c>
      <c r="D122" s="85">
        <v>60000</v>
      </c>
      <c r="E122" s="85">
        <v>0</v>
      </c>
      <c r="F122" s="58">
        <f t="shared" si="2"/>
        <v>60000</v>
      </c>
      <c r="G122" s="59">
        <f t="shared" si="3"/>
        <v>0</v>
      </c>
      <c r="H122" s="7"/>
    </row>
    <row r="123" spans="1:8" ht="12.75">
      <c r="A123" s="78" t="s">
        <v>415</v>
      </c>
      <c r="B123" s="79" t="s">
        <v>389</v>
      </c>
      <c r="C123" s="86" t="s">
        <v>549</v>
      </c>
      <c r="D123" s="85">
        <v>2620825.05</v>
      </c>
      <c r="E123" s="85">
        <v>565829.02</v>
      </c>
      <c r="F123" s="58">
        <f t="shared" si="2"/>
        <v>2054996.0299999998</v>
      </c>
      <c r="G123" s="59">
        <f t="shared" si="3"/>
        <v>0.21589728776440079</v>
      </c>
      <c r="H123" s="7"/>
    </row>
    <row r="124" spans="1:8" ht="51">
      <c r="A124" s="78" t="s">
        <v>538</v>
      </c>
      <c r="B124" s="79" t="s">
        <v>389</v>
      </c>
      <c r="C124" s="86" t="s">
        <v>550</v>
      </c>
      <c r="D124" s="85">
        <v>2620825.05</v>
      </c>
      <c r="E124" s="85">
        <v>565829.02</v>
      </c>
      <c r="F124" s="58">
        <f t="shared" si="2"/>
        <v>2054996.0299999998</v>
      </c>
      <c r="G124" s="59">
        <f t="shared" si="3"/>
        <v>0.21589728776440079</v>
      </c>
      <c r="H124" s="7"/>
    </row>
    <row r="125" spans="1:8" ht="63.75">
      <c r="A125" s="78" t="s">
        <v>540</v>
      </c>
      <c r="B125" s="79" t="s">
        <v>389</v>
      </c>
      <c r="C125" s="86" t="s">
        <v>551</v>
      </c>
      <c r="D125" s="85">
        <v>2620825.05</v>
      </c>
      <c r="E125" s="85">
        <v>565829.02</v>
      </c>
      <c r="F125" s="58">
        <f t="shared" si="2"/>
        <v>2054996.0299999998</v>
      </c>
      <c r="G125" s="59">
        <f t="shared" si="3"/>
        <v>0.21589728776440079</v>
      </c>
      <c r="H125" s="7"/>
    </row>
    <row r="126" spans="1:8" ht="12.75">
      <c r="A126" s="78" t="s">
        <v>552</v>
      </c>
      <c r="B126" s="79" t="s">
        <v>389</v>
      </c>
      <c r="C126" s="86" t="s">
        <v>553</v>
      </c>
      <c r="D126" s="85">
        <v>26278669.44</v>
      </c>
      <c r="E126" s="85">
        <v>5101608.57</v>
      </c>
      <c r="F126" s="58">
        <f t="shared" si="2"/>
        <v>21177060.87</v>
      </c>
      <c r="G126" s="59">
        <f t="shared" si="3"/>
        <v>0.19413496492461682</v>
      </c>
      <c r="H126" s="7"/>
    </row>
    <row r="127" spans="1:8" ht="25.5">
      <c r="A127" s="78" t="s">
        <v>409</v>
      </c>
      <c r="B127" s="79" t="s">
        <v>389</v>
      </c>
      <c r="C127" s="86" t="s">
        <v>554</v>
      </c>
      <c r="D127" s="85">
        <v>26278669.44</v>
      </c>
      <c r="E127" s="85">
        <v>5101608.57</v>
      </c>
      <c r="F127" s="58">
        <f t="shared" si="2"/>
        <v>21177060.87</v>
      </c>
      <c r="G127" s="59">
        <f t="shared" si="3"/>
        <v>0.19413496492461682</v>
      </c>
      <c r="H127" s="7"/>
    </row>
    <row r="128" spans="1:8" ht="38.25">
      <c r="A128" s="78" t="s">
        <v>411</v>
      </c>
      <c r="B128" s="79" t="s">
        <v>389</v>
      </c>
      <c r="C128" s="86" t="s">
        <v>555</v>
      </c>
      <c r="D128" s="85">
        <v>26278669.44</v>
      </c>
      <c r="E128" s="85">
        <v>5101608.57</v>
      </c>
      <c r="F128" s="58">
        <f t="shared" si="2"/>
        <v>21177060.87</v>
      </c>
      <c r="G128" s="59">
        <f t="shared" si="3"/>
        <v>0.19413496492461682</v>
      </c>
      <c r="H128" s="7"/>
    </row>
    <row r="129" spans="1:8" ht="38.25">
      <c r="A129" s="78" t="s">
        <v>556</v>
      </c>
      <c r="B129" s="79" t="s">
        <v>389</v>
      </c>
      <c r="C129" s="86" t="s">
        <v>557</v>
      </c>
      <c r="D129" s="85">
        <v>1065083.44</v>
      </c>
      <c r="E129" s="85">
        <v>0</v>
      </c>
      <c r="F129" s="58">
        <f aca="true" t="shared" si="4" ref="F129:F186">D129-E129</f>
        <v>1065083.44</v>
      </c>
      <c r="G129" s="59">
        <f aca="true" t="shared" si="5" ref="G129:G186">E129/D129</f>
        <v>0</v>
      </c>
      <c r="H129" s="7"/>
    </row>
    <row r="130" spans="1:8" ht="38.25">
      <c r="A130" s="78" t="s">
        <v>413</v>
      </c>
      <c r="B130" s="79" t="s">
        <v>389</v>
      </c>
      <c r="C130" s="86" t="s">
        <v>558</v>
      </c>
      <c r="D130" s="85">
        <v>25213586</v>
      </c>
      <c r="E130" s="85">
        <v>5101608.57</v>
      </c>
      <c r="F130" s="58">
        <f t="shared" si="4"/>
        <v>20111977.43</v>
      </c>
      <c r="G130" s="59">
        <f t="shared" si="5"/>
        <v>0.20233569988814762</v>
      </c>
      <c r="H130" s="7"/>
    </row>
    <row r="131" spans="1:8" ht="25.5">
      <c r="A131" s="78" t="s">
        <v>561</v>
      </c>
      <c r="B131" s="79" t="s">
        <v>389</v>
      </c>
      <c r="C131" s="86" t="s">
        <v>562</v>
      </c>
      <c r="D131" s="85">
        <v>14329113</v>
      </c>
      <c r="E131" s="85">
        <v>2977292.77</v>
      </c>
      <c r="F131" s="58">
        <f t="shared" si="4"/>
        <v>11351820.23</v>
      </c>
      <c r="G131" s="59">
        <f t="shared" si="5"/>
        <v>0.20777927915007718</v>
      </c>
      <c r="H131" s="7"/>
    </row>
    <row r="132" spans="1:8" ht="25.5">
      <c r="A132" s="78" t="s">
        <v>409</v>
      </c>
      <c r="B132" s="79" t="s">
        <v>389</v>
      </c>
      <c r="C132" s="86" t="s">
        <v>563</v>
      </c>
      <c r="D132" s="85">
        <v>5420607</v>
      </c>
      <c r="E132" s="85">
        <v>198400</v>
      </c>
      <c r="F132" s="58">
        <f t="shared" si="4"/>
        <v>5222207</v>
      </c>
      <c r="G132" s="59">
        <f t="shared" si="5"/>
        <v>0.036601067002274834</v>
      </c>
      <c r="H132" s="7"/>
    </row>
    <row r="133" spans="1:8" ht="38.25">
      <c r="A133" s="78" t="s">
        <v>411</v>
      </c>
      <c r="B133" s="79" t="s">
        <v>389</v>
      </c>
      <c r="C133" s="86" t="s">
        <v>564</v>
      </c>
      <c r="D133" s="85">
        <v>5420607</v>
      </c>
      <c r="E133" s="85">
        <v>198400</v>
      </c>
      <c r="F133" s="58">
        <f t="shared" si="4"/>
        <v>5222207</v>
      </c>
      <c r="G133" s="59">
        <f t="shared" si="5"/>
        <v>0.036601067002274834</v>
      </c>
      <c r="H133" s="7"/>
    </row>
    <row r="134" spans="1:8" ht="38.25">
      <c r="A134" s="78" t="s">
        <v>413</v>
      </c>
      <c r="B134" s="79" t="s">
        <v>389</v>
      </c>
      <c r="C134" s="86" t="s">
        <v>565</v>
      </c>
      <c r="D134" s="85">
        <v>5420607</v>
      </c>
      <c r="E134" s="85">
        <v>198400</v>
      </c>
      <c r="F134" s="58">
        <f t="shared" si="4"/>
        <v>5222207</v>
      </c>
      <c r="G134" s="59">
        <f t="shared" si="5"/>
        <v>0.036601067002274834</v>
      </c>
      <c r="H134" s="7"/>
    </row>
    <row r="135" spans="1:8" ht="38.25">
      <c r="A135" s="78" t="s">
        <v>483</v>
      </c>
      <c r="B135" s="79" t="s">
        <v>389</v>
      </c>
      <c r="C135" s="86" t="s">
        <v>566</v>
      </c>
      <c r="D135" s="85">
        <v>4385900</v>
      </c>
      <c r="E135" s="85">
        <v>1510000</v>
      </c>
      <c r="F135" s="58">
        <f t="shared" si="4"/>
        <v>2875900</v>
      </c>
      <c r="G135" s="59">
        <f t="shared" si="5"/>
        <v>0.3442850954194122</v>
      </c>
      <c r="H135" s="7"/>
    </row>
    <row r="136" spans="1:8" ht="12.75">
      <c r="A136" s="78" t="s">
        <v>567</v>
      </c>
      <c r="B136" s="79" t="s">
        <v>389</v>
      </c>
      <c r="C136" s="86" t="s">
        <v>568</v>
      </c>
      <c r="D136" s="85">
        <v>4385900</v>
      </c>
      <c r="E136" s="85">
        <v>1510000</v>
      </c>
      <c r="F136" s="58">
        <f t="shared" si="4"/>
        <v>2875900</v>
      </c>
      <c r="G136" s="59">
        <f t="shared" si="5"/>
        <v>0.3442850954194122</v>
      </c>
      <c r="H136" s="7"/>
    </row>
    <row r="137" spans="1:8" ht="63.75">
      <c r="A137" s="78" t="s">
        <v>569</v>
      </c>
      <c r="B137" s="79" t="s">
        <v>389</v>
      </c>
      <c r="C137" s="86" t="s">
        <v>570</v>
      </c>
      <c r="D137" s="85">
        <v>4385900</v>
      </c>
      <c r="E137" s="85">
        <v>1510000</v>
      </c>
      <c r="F137" s="58">
        <f t="shared" si="4"/>
        <v>2875900</v>
      </c>
      <c r="G137" s="59">
        <f t="shared" si="5"/>
        <v>0.3442850954194122</v>
      </c>
      <c r="H137" s="7"/>
    </row>
    <row r="138" spans="1:8" ht="12.75">
      <c r="A138" s="78" t="s">
        <v>415</v>
      </c>
      <c r="B138" s="79" t="s">
        <v>389</v>
      </c>
      <c r="C138" s="86" t="s">
        <v>571</v>
      </c>
      <c r="D138" s="85">
        <v>4522606</v>
      </c>
      <c r="E138" s="85">
        <v>1268892.77</v>
      </c>
      <c r="F138" s="58">
        <f t="shared" si="4"/>
        <v>3253713.23</v>
      </c>
      <c r="G138" s="59">
        <f t="shared" si="5"/>
        <v>0.28056672856313375</v>
      </c>
      <c r="H138" s="7"/>
    </row>
    <row r="139" spans="1:8" ht="51">
      <c r="A139" s="78" t="s">
        <v>538</v>
      </c>
      <c r="B139" s="79" t="s">
        <v>389</v>
      </c>
      <c r="C139" s="86" t="s">
        <v>572</v>
      </c>
      <c r="D139" s="85">
        <v>4522606</v>
      </c>
      <c r="E139" s="85">
        <v>1268892.77</v>
      </c>
      <c r="F139" s="58">
        <f t="shared" si="4"/>
        <v>3253713.23</v>
      </c>
      <c r="G139" s="59">
        <f t="shared" si="5"/>
        <v>0.28056672856313375</v>
      </c>
      <c r="H139" s="7"/>
    </row>
    <row r="140" spans="1:8" ht="63.75">
      <c r="A140" s="78" t="s">
        <v>540</v>
      </c>
      <c r="B140" s="79" t="s">
        <v>389</v>
      </c>
      <c r="C140" s="86" t="s">
        <v>573</v>
      </c>
      <c r="D140" s="85">
        <v>3568410</v>
      </c>
      <c r="E140" s="85">
        <v>1268892.77</v>
      </c>
      <c r="F140" s="58">
        <f t="shared" si="4"/>
        <v>2299517.23</v>
      </c>
      <c r="G140" s="59">
        <f t="shared" si="5"/>
        <v>0.3555905207081025</v>
      </c>
      <c r="H140" s="7"/>
    </row>
    <row r="141" spans="1:8" ht="102">
      <c r="A141" s="78" t="s">
        <v>542</v>
      </c>
      <c r="B141" s="79" t="s">
        <v>389</v>
      </c>
      <c r="C141" s="86" t="s">
        <v>574</v>
      </c>
      <c r="D141" s="85">
        <v>954196</v>
      </c>
      <c r="E141" s="85">
        <v>0</v>
      </c>
      <c r="F141" s="58">
        <f t="shared" si="4"/>
        <v>954196</v>
      </c>
      <c r="G141" s="59">
        <f t="shared" si="5"/>
        <v>0</v>
      </c>
      <c r="H141" s="7"/>
    </row>
    <row r="142" spans="1:8" ht="12.75">
      <c r="A142" s="93" t="s">
        <v>575</v>
      </c>
      <c r="B142" s="94" t="s">
        <v>389</v>
      </c>
      <c r="C142" s="95" t="s">
        <v>576</v>
      </c>
      <c r="D142" s="96">
        <v>679677130.84</v>
      </c>
      <c r="E142" s="96">
        <v>186830438.97</v>
      </c>
      <c r="F142" s="56">
        <f t="shared" si="4"/>
        <v>492846691.87</v>
      </c>
      <c r="G142" s="57">
        <f t="shared" si="5"/>
        <v>0.27488116120532086</v>
      </c>
      <c r="H142" s="7"/>
    </row>
    <row r="143" spans="1:8" ht="12.75">
      <c r="A143" s="78" t="s">
        <v>577</v>
      </c>
      <c r="B143" s="79" t="s">
        <v>389</v>
      </c>
      <c r="C143" s="86" t="s">
        <v>578</v>
      </c>
      <c r="D143" s="85">
        <v>502977111.68</v>
      </c>
      <c r="E143" s="85">
        <v>145639440.69</v>
      </c>
      <c r="F143" s="58">
        <f t="shared" si="4"/>
        <v>357337670.99</v>
      </c>
      <c r="G143" s="59">
        <f t="shared" si="5"/>
        <v>0.28955480738188644</v>
      </c>
      <c r="H143" s="7"/>
    </row>
    <row r="144" spans="1:8" ht="25.5">
      <c r="A144" s="78" t="s">
        <v>409</v>
      </c>
      <c r="B144" s="79" t="s">
        <v>389</v>
      </c>
      <c r="C144" s="86" t="s">
        <v>579</v>
      </c>
      <c r="D144" s="85">
        <v>14217700</v>
      </c>
      <c r="E144" s="85">
        <v>4687413.23</v>
      </c>
      <c r="F144" s="58">
        <f t="shared" si="4"/>
        <v>9530286.77</v>
      </c>
      <c r="G144" s="59">
        <f t="shared" si="5"/>
        <v>0.32968857339794766</v>
      </c>
      <c r="H144" s="7"/>
    </row>
    <row r="145" spans="1:8" ht="38.25">
      <c r="A145" s="78" t="s">
        <v>411</v>
      </c>
      <c r="B145" s="79" t="s">
        <v>389</v>
      </c>
      <c r="C145" s="86" t="s">
        <v>580</v>
      </c>
      <c r="D145" s="85">
        <v>14217700</v>
      </c>
      <c r="E145" s="85">
        <v>4687413.23</v>
      </c>
      <c r="F145" s="58">
        <f t="shared" si="4"/>
        <v>9530286.77</v>
      </c>
      <c r="G145" s="59">
        <f t="shared" si="5"/>
        <v>0.32968857339794766</v>
      </c>
      <c r="H145" s="7"/>
    </row>
    <row r="146" spans="1:8" ht="38.25">
      <c r="A146" s="78" t="s">
        <v>556</v>
      </c>
      <c r="B146" s="79" t="s">
        <v>389</v>
      </c>
      <c r="C146" s="86" t="s">
        <v>581</v>
      </c>
      <c r="D146" s="85">
        <v>3034000</v>
      </c>
      <c r="E146" s="85">
        <v>0</v>
      </c>
      <c r="F146" s="58">
        <f t="shared" si="4"/>
        <v>3034000</v>
      </c>
      <c r="G146" s="59">
        <f t="shared" si="5"/>
        <v>0</v>
      </c>
      <c r="H146" s="7"/>
    </row>
    <row r="147" spans="1:8" ht="38.25">
      <c r="A147" s="78" t="s">
        <v>413</v>
      </c>
      <c r="B147" s="79" t="s">
        <v>389</v>
      </c>
      <c r="C147" s="86" t="s">
        <v>582</v>
      </c>
      <c r="D147" s="85">
        <v>11183700</v>
      </c>
      <c r="E147" s="85">
        <v>4687413.23</v>
      </c>
      <c r="F147" s="58">
        <f t="shared" si="4"/>
        <v>6496286.77</v>
      </c>
      <c r="G147" s="59">
        <f t="shared" si="5"/>
        <v>0.4191290208070675</v>
      </c>
      <c r="H147" s="7"/>
    </row>
    <row r="148" spans="1:8" ht="25.5">
      <c r="A148" s="78" t="s">
        <v>583</v>
      </c>
      <c r="B148" s="79" t="s">
        <v>389</v>
      </c>
      <c r="C148" s="86" t="s">
        <v>584</v>
      </c>
      <c r="D148" s="85">
        <v>201073921.82</v>
      </c>
      <c r="E148" s="85">
        <v>291127.46</v>
      </c>
      <c r="F148" s="58">
        <f t="shared" si="4"/>
        <v>200782794.35999998</v>
      </c>
      <c r="G148" s="59">
        <f t="shared" si="5"/>
        <v>0.0014478628425053316</v>
      </c>
      <c r="H148" s="7"/>
    </row>
    <row r="149" spans="1:8" ht="12.75">
      <c r="A149" s="78" t="s">
        <v>585</v>
      </c>
      <c r="B149" s="79" t="s">
        <v>389</v>
      </c>
      <c r="C149" s="86" t="s">
        <v>586</v>
      </c>
      <c r="D149" s="85">
        <v>201073921.82</v>
      </c>
      <c r="E149" s="85">
        <v>291127.46</v>
      </c>
      <c r="F149" s="58">
        <f t="shared" si="4"/>
        <v>200782794.35999998</v>
      </c>
      <c r="G149" s="59">
        <f t="shared" si="5"/>
        <v>0.0014478628425053316</v>
      </c>
      <c r="H149" s="7"/>
    </row>
    <row r="150" spans="1:8" ht="38.25">
      <c r="A150" s="78" t="s">
        <v>587</v>
      </c>
      <c r="B150" s="79" t="s">
        <v>389</v>
      </c>
      <c r="C150" s="86" t="s">
        <v>588</v>
      </c>
      <c r="D150" s="85">
        <v>53687121.08</v>
      </c>
      <c r="E150" s="85">
        <v>0</v>
      </c>
      <c r="F150" s="58">
        <f t="shared" si="4"/>
        <v>53687121.08</v>
      </c>
      <c r="G150" s="59">
        <f t="shared" si="5"/>
        <v>0</v>
      </c>
      <c r="H150" s="7"/>
    </row>
    <row r="151" spans="1:8" ht="38.25">
      <c r="A151" s="78" t="s">
        <v>589</v>
      </c>
      <c r="B151" s="79" t="s">
        <v>389</v>
      </c>
      <c r="C151" s="86" t="s">
        <v>590</v>
      </c>
      <c r="D151" s="85">
        <v>147386800.74</v>
      </c>
      <c r="E151" s="85">
        <v>291127.46</v>
      </c>
      <c r="F151" s="58">
        <f t="shared" si="4"/>
        <v>147095673.28</v>
      </c>
      <c r="G151" s="59">
        <f t="shared" si="5"/>
        <v>0.001975261411051102</v>
      </c>
      <c r="H151" s="7"/>
    </row>
    <row r="152" spans="1:8" ht="12.75">
      <c r="A152" s="78" t="s">
        <v>415</v>
      </c>
      <c r="B152" s="79" t="s">
        <v>389</v>
      </c>
      <c r="C152" s="86" t="s">
        <v>591</v>
      </c>
      <c r="D152" s="85">
        <v>287685489.86</v>
      </c>
      <c r="E152" s="85">
        <v>140660900</v>
      </c>
      <c r="F152" s="58">
        <f t="shared" si="4"/>
        <v>147024589.86</v>
      </c>
      <c r="G152" s="59">
        <f t="shared" si="5"/>
        <v>0.48893984909858185</v>
      </c>
      <c r="H152" s="7"/>
    </row>
    <row r="153" spans="1:8" ht="12.75">
      <c r="A153" s="78" t="s">
        <v>417</v>
      </c>
      <c r="B153" s="79" t="s">
        <v>389</v>
      </c>
      <c r="C153" s="86" t="s">
        <v>592</v>
      </c>
      <c r="D153" s="85">
        <v>287685489.86</v>
      </c>
      <c r="E153" s="85">
        <v>140660900</v>
      </c>
      <c r="F153" s="58">
        <f t="shared" si="4"/>
        <v>147024589.86</v>
      </c>
      <c r="G153" s="59">
        <f t="shared" si="5"/>
        <v>0.48893984909858185</v>
      </c>
      <c r="H153" s="7"/>
    </row>
    <row r="154" spans="1:8" ht="12.75">
      <c r="A154" s="78" t="s">
        <v>441</v>
      </c>
      <c r="B154" s="79" t="s">
        <v>389</v>
      </c>
      <c r="C154" s="86" t="s">
        <v>593</v>
      </c>
      <c r="D154" s="85">
        <v>287685489.86</v>
      </c>
      <c r="E154" s="85">
        <v>140660900</v>
      </c>
      <c r="F154" s="58">
        <f t="shared" si="4"/>
        <v>147024589.86</v>
      </c>
      <c r="G154" s="59">
        <f t="shared" si="5"/>
        <v>0.48893984909858185</v>
      </c>
      <c r="H154" s="7"/>
    </row>
    <row r="155" spans="1:8" ht="12.75">
      <c r="A155" s="78" t="s">
        <v>594</v>
      </c>
      <c r="B155" s="79" t="s">
        <v>389</v>
      </c>
      <c r="C155" s="86" t="s">
        <v>595</v>
      </c>
      <c r="D155" s="85">
        <v>41366635.35</v>
      </c>
      <c r="E155" s="85">
        <v>2660456.68</v>
      </c>
      <c r="F155" s="58">
        <f t="shared" si="4"/>
        <v>38706178.67</v>
      </c>
      <c r="G155" s="59">
        <f t="shared" si="5"/>
        <v>0.0643140699621827</v>
      </c>
      <c r="H155" s="7"/>
    </row>
    <row r="156" spans="1:8" ht="25.5">
      <c r="A156" s="78" t="s">
        <v>409</v>
      </c>
      <c r="B156" s="79" t="s">
        <v>389</v>
      </c>
      <c r="C156" s="86" t="s">
        <v>596</v>
      </c>
      <c r="D156" s="85">
        <v>32835743</v>
      </c>
      <c r="E156" s="85">
        <v>522935.68</v>
      </c>
      <c r="F156" s="58">
        <f t="shared" si="4"/>
        <v>32312807.32</v>
      </c>
      <c r="G156" s="59">
        <f t="shared" si="5"/>
        <v>0.015925806216719383</v>
      </c>
      <c r="H156" s="7"/>
    </row>
    <row r="157" spans="1:8" ht="38.25">
      <c r="A157" s="78" t="s">
        <v>411</v>
      </c>
      <c r="B157" s="79" t="s">
        <v>389</v>
      </c>
      <c r="C157" s="86" t="s">
        <v>597</v>
      </c>
      <c r="D157" s="85">
        <v>32835743</v>
      </c>
      <c r="E157" s="85">
        <v>522935.68</v>
      </c>
      <c r="F157" s="58">
        <f t="shared" si="4"/>
        <v>32312807.32</v>
      </c>
      <c r="G157" s="59">
        <f t="shared" si="5"/>
        <v>0.015925806216719383</v>
      </c>
      <c r="H157" s="7"/>
    </row>
    <row r="158" spans="1:8" ht="38.25">
      <c r="A158" s="78" t="s">
        <v>556</v>
      </c>
      <c r="B158" s="79" t="s">
        <v>389</v>
      </c>
      <c r="C158" s="86" t="s">
        <v>598</v>
      </c>
      <c r="D158" s="85">
        <v>21287943</v>
      </c>
      <c r="E158" s="85">
        <v>0</v>
      </c>
      <c r="F158" s="58">
        <f t="shared" si="4"/>
        <v>21287943</v>
      </c>
      <c r="G158" s="59">
        <f t="shared" si="5"/>
        <v>0</v>
      </c>
      <c r="H158" s="7"/>
    </row>
    <row r="159" spans="1:8" ht="38.25">
      <c r="A159" s="78" t="s">
        <v>413</v>
      </c>
      <c r="B159" s="79" t="s">
        <v>389</v>
      </c>
      <c r="C159" s="86" t="s">
        <v>599</v>
      </c>
      <c r="D159" s="85">
        <v>11547800</v>
      </c>
      <c r="E159" s="85">
        <v>522935.68</v>
      </c>
      <c r="F159" s="58">
        <f t="shared" si="4"/>
        <v>11024864.32</v>
      </c>
      <c r="G159" s="59">
        <f t="shared" si="5"/>
        <v>0.04528444205822754</v>
      </c>
      <c r="H159" s="7"/>
    </row>
    <row r="160" spans="1:8" ht="25.5">
      <c r="A160" s="78" t="s">
        <v>583</v>
      </c>
      <c r="B160" s="79" t="s">
        <v>389</v>
      </c>
      <c r="C160" s="86" t="s">
        <v>600</v>
      </c>
      <c r="D160" s="85">
        <v>1964607.26</v>
      </c>
      <c r="E160" s="85">
        <v>118384.85</v>
      </c>
      <c r="F160" s="58">
        <f t="shared" si="4"/>
        <v>1846222.41</v>
      </c>
      <c r="G160" s="59">
        <f t="shared" si="5"/>
        <v>0.06025878678672907</v>
      </c>
      <c r="H160" s="7"/>
    </row>
    <row r="161" spans="1:8" ht="12.75">
      <c r="A161" s="78" t="s">
        <v>585</v>
      </c>
      <c r="B161" s="79" t="s">
        <v>389</v>
      </c>
      <c r="C161" s="86" t="s">
        <v>601</v>
      </c>
      <c r="D161" s="85">
        <v>1964607.26</v>
      </c>
      <c r="E161" s="85">
        <v>118384.85</v>
      </c>
      <c r="F161" s="58">
        <f t="shared" si="4"/>
        <v>1846222.41</v>
      </c>
      <c r="G161" s="59">
        <f t="shared" si="5"/>
        <v>0.06025878678672907</v>
      </c>
      <c r="H161" s="7"/>
    </row>
    <row r="162" spans="1:8" ht="38.25">
      <c r="A162" s="78" t="s">
        <v>589</v>
      </c>
      <c r="B162" s="79" t="s">
        <v>389</v>
      </c>
      <c r="C162" s="86" t="s">
        <v>602</v>
      </c>
      <c r="D162" s="85">
        <v>1964607.26</v>
      </c>
      <c r="E162" s="85">
        <v>118384.85</v>
      </c>
      <c r="F162" s="58">
        <f t="shared" si="4"/>
        <v>1846222.41</v>
      </c>
      <c r="G162" s="59">
        <f t="shared" si="5"/>
        <v>0.06025878678672907</v>
      </c>
      <c r="H162" s="7"/>
    </row>
    <row r="163" spans="1:8" ht="12.75">
      <c r="A163" s="78" t="s">
        <v>415</v>
      </c>
      <c r="B163" s="79" t="s">
        <v>389</v>
      </c>
      <c r="C163" s="86" t="s">
        <v>603</v>
      </c>
      <c r="D163" s="85">
        <v>6566285.09</v>
      </c>
      <c r="E163" s="85">
        <v>2019136.15</v>
      </c>
      <c r="F163" s="58">
        <f t="shared" si="4"/>
        <v>4547148.9399999995</v>
      </c>
      <c r="G163" s="59">
        <f t="shared" si="5"/>
        <v>0.307500530714849</v>
      </c>
      <c r="H163" s="7"/>
    </row>
    <row r="164" spans="1:8" ht="51">
      <c r="A164" s="78" t="s">
        <v>538</v>
      </c>
      <c r="B164" s="79" t="s">
        <v>389</v>
      </c>
      <c r="C164" s="86" t="s">
        <v>604</v>
      </c>
      <c r="D164" s="85">
        <v>6566285.09</v>
      </c>
      <c r="E164" s="85">
        <v>2019136.15</v>
      </c>
      <c r="F164" s="58">
        <f t="shared" si="4"/>
        <v>4547148.9399999995</v>
      </c>
      <c r="G164" s="59">
        <f t="shared" si="5"/>
        <v>0.307500530714849</v>
      </c>
      <c r="H164" s="7"/>
    </row>
    <row r="165" spans="1:8" ht="63.75">
      <c r="A165" s="78" t="s">
        <v>540</v>
      </c>
      <c r="B165" s="79" t="s">
        <v>389</v>
      </c>
      <c r="C165" s="86" t="s">
        <v>605</v>
      </c>
      <c r="D165" s="85">
        <v>6566285.09</v>
      </c>
      <c r="E165" s="85">
        <v>2019136.15</v>
      </c>
      <c r="F165" s="58">
        <f t="shared" si="4"/>
        <v>4547148.9399999995</v>
      </c>
      <c r="G165" s="59">
        <f t="shared" si="5"/>
        <v>0.307500530714849</v>
      </c>
      <c r="H165" s="7"/>
    </row>
    <row r="166" spans="1:8" ht="12.75">
      <c r="A166" s="78" t="s">
        <v>606</v>
      </c>
      <c r="B166" s="79" t="s">
        <v>389</v>
      </c>
      <c r="C166" s="86" t="s">
        <v>607</v>
      </c>
      <c r="D166" s="85">
        <v>125097401.47</v>
      </c>
      <c r="E166" s="85">
        <v>34740493.16</v>
      </c>
      <c r="F166" s="58">
        <f t="shared" si="4"/>
        <v>90356908.31</v>
      </c>
      <c r="G166" s="59">
        <f t="shared" si="5"/>
        <v>0.27770755228941524</v>
      </c>
      <c r="H166" s="7"/>
    </row>
    <row r="167" spans="1:8" ht="63.75">
      <c r="A167" s="78" t="s">
        <v>393</v>
      </c>
      <c r="B167" s="79" t="s">
        <v>389</v>
      </c>
      <c r="C167" s="86" t="s">
        <v>608</v>
      </c>
      <c r="D167" s="85">
        <v>2039700</v>
      </c>
      <c r="E167" s="85">
        <v>589030.97</v>
      </c>
      <c r="F167" s="58">
        <f t="shared" si="4"/>
        <v>1450669.03</v>
      </c>
      <c r="G167" s="59">
        <f t="shared" si="5"/>
        <v>0.28878313967740354</v>
      </c>
      <c r="H167" s="7"/>
    </row>
    <row r="168" spans="1:8" ht="25.5">
      <c r="A168" s="78" t="s">
        <v>501</v>
      </c>
      <c r="B168" s="79" t="s">
        <v>389</v>
      </c>
      <c r="C168" s="86" t="s">
        <v>609</v>
      </c>
      <c r="D168" s="85">
        <v>2039700</v>
      </c>
      <c r="E168" s="85">
        <v>589030.97</v>
      </c>
      <c r="F168" s="58">
        <f t="shared" si="4"/>
        <v>1450669.03</v>
      </c>
      <c r="G168" s="59">
        <f t="shared" si="5"/>
        <v>0.28878313967740354</v>
      </c>
      <c r="H168" s="7"/>
    </row>
    <row r="169" spans="1:8" ht="12.75">
      <c r="A169" s="78" t="s">
        <v>503</v>
      </c>
      <c r="B169" s="79" t="s">
        <v>389</v>
      </c>
      <c r="C169" s="86" t="s">
        <v>610</v>
      </c>
      <c r="D169" s="85">
        <v>1551300</v>
      </c>
      <c r="E169" s="85">
        <v>463788.78</v>
      </c>
      <c r="F169" s="58">
        <f t="shared" si="4"/>
        <v>1087511.22</v>
      </c>
      <c r="G169" s="59">
        <f t="shared" si="5"/>
        <v>0.2989678205376136</v>
      </c>
      <c r="H169" s="7"/>
    </row>
    <row r="170" spans="1:8" ht="25.5">
      <c r="A170" s="78" t="s">
        <v>505</v>
      </c>
      <c r="B170" s="79" t="s">
        <v>389</v>
      </c>
      <c r="C170" s="86" t="s">
        <v>611</v>
      </c>
      <c r="D170" s="85">
        <v>26000</v>
      </c>
      <c r="E170" s="85">
        <v>0</v>
      </c>
      <c r="F170" s="58">
        <f t="shared" si="4"/>
        <v>26000</v>
      </c>
      <c r="G170" s="59">
        <f t="shared" si="5"/>
        <v>0</v>
      </c>
      <c r="H170" s="7"/>
    </row>
    <row r="171" spans="1:8" ht="51">
      <c r="A171" s="78" t="s">
        <v>507</v>
      </c>
      <c r="B171" s="79" t="s">
        <v>389</v>
      </c>
      <c r="C171" s="86" t="s">
        <v>612</v>
      </c>
      <c r="D171" s="85">
        <v>462400</v>
      </c>
      <c r="E171" s="85">
        <v>125242.19</v>
      </c>
      <c r="F171" s="58">
        <f t="shared" si="4"/>
        <v>337157.81</v>
      </c>
      <c r="G171" s="59">
        <f t="shared" si="5"/>
        <v>0.27085248702422143</v>
      </c>
      <c r="H171" s="7"/>
    </row>
    <row r="172" spans="1:8" ht="25.5">
      <c r="A172" s="78" t="s">
        <v>409</v>
      </c>
      <c r="B172" s="79" t="s">
        <v>389</v>
      </c>
      <c r="C172" s="86" t="s">
        <v>613</v>
      </c>
      <c r="D172" s="85">
        <v>122781801.47</v>
      </c>
      <c r="E172" s="85">
        <v>34149538.19</v>
      </c>
      <c r="F172" s="58">
        <f t="shared" si="4"/>
        <v>88632263.28</v>
      </c>
      <c r="G172" s="59">
        <f t="shared" si="5"/>
        <v>0.2781319200496008</v>
      </c>
      <c r="H172" s="7"/>
    </row>
    <row r="173" spans="1:8" ht="38.25">
      <c r="A173" s="78" t="s">
        <v>411</v>
      </c>
      <c r="B173" s="79" t="s">
        <v>389</v>
      </c>
      <c r="C173" s="86" t="s">
        <v>614</v>
      </c>
      <c r="D173" s="85">
        <v>122781801.47</v>
      </c>
      <c r="E173" s="85">
        <v>34149538.19</v>
      </c>
      <c r="F173" s="58">
        <f t="shared" si="4"/>
        <v>88632263.28</v>
      </c>
      <c r="G173" s="59">
        <f t="shared" si="5"/>
        <v>0.2781319200496008</v>
      </c>
      <c r="H173" s="7"/>
    </row>
    <row r="174" spans="1:8" ht="25.5">
      <c r="A174" s="78" t="s">
        <v>430</v>
      </c>
      <c r="B174" s="79" t="s">
        <v>389</v>
      </c>
      <c r="C174" s="86" t="s">
        <v>615</v>
      </c>
      <c r="D174" s="85">
        <v>34080</v>
      </c>
      <c r="E174" s="85">
        <v>2840</v>
      </c>
      <c r="F174" s="58">
        <f t="shared" si="4"/>
        <v>31240</v>
      </c>
      <c r="G174" s="59">
        <f t="shared" si="5"/>
        <v>0.08333333333333333</v>
      </c>
      <c r="H174" s="7"/>
    </row>
    <row r="175" spans="1:8" ht="38.25">
      <c r="A175" s="78" t="s">
        <v>556</v>
      </c>
      <c r="B175" s="79" t="s">
        <v>389</v>
      </c>
      <c r="C175" s="86" t="s">
        <v>616</v>
      </c>
      <c r="D175" s="85">
        <v>3050000</v>
      </c>
      <c r="E175" s="85">
        <v>8239.42</v>
      </c>
      <c r="F175" s="58">
        <f t="shared" si="4"/>
        <v>3041760.58</v>
      </c>
      <c r="G175" s="59">
        <f t="shared" si="5"/>
        <v>0.002701449180327869</v>
      </c>
      <c r="H175" s="7"/>
    </row>
    <row r="176" spans="1:8" ht="38.25">
      <c r="A176" s="78" t="s">
        <v>413</v>
      </c>
      <c r="B176" s="79" t="s">
        <v>389</v>
      </c>
      <c r="C176" s="86" t="s">
        <v>617</v>
      </c>
      <c r="D176" s="85">
        <v>119697721.47</v>
      </c>
      <c r="E176" s="85">
        <v>34138458.77</v>
      </c>
      <c r="F176" s="58">
        <f t="shared" si="4"/>
        <v>85559262.69999999</v>
      </c>
      <c r="G176" s="59">
        <f t="shared" si="5"/>
        <v>0.28520558579351213</v>
      </c>
      <c r="H176" s="7"/>
    </row>
    <row r="177" spans="1:8" ht="12.75">
      <c r="A177" s="78" t="s">
        <v>433</v>
      </c>
      <c r="B177" s="79" t="s">
        <v>389</v>
      </c>
      <c r="C177" s="86" t="s">
        <v>618</v>
      </c>
      <c r="D177" s="85">
        <v>270000</v>
      </c>
      <c r="E177" s="85">
        <v>0</v>
      </c>
      <c r="F177" s="58">
        <f t="shared" si="4"/>
        <v>270000</v>
      </c>
      <c r="G177" s="59">
        <f t="shared" si="5"/>
        <v>0</v>
      </c>
      <c r="H177" s="7"/>
    </row>
    <row r="178" spans="1:8" ht="12.75">
      <c r="A178" s="78" t="s">
        <v>559</v>
      </c>
      <c r="B178" s="79" t="s">
        <v>389</v>
      </c>
      <c r="C178" s="86" t="s">
        <v>619</v>
      </c>
      <c r="D178" s="85">
        <v>270000</v>
      </c>
      <c r="E178" s="85">
        <v>0</v>
      </c>
      <c r="F178" s="58">
        <f t="shared" si="4"/>
        <v>270000</v>
      </c>
      <c r="G178" s="59">
        <f t="shared" si="5"/>
        <v>0</v>
      </c>
      <c r="H178" s="7"/>
    </row>
    <row r="179" spans="1:8" ht="51">
      <c r="A179" s="78" t="s">
        <v>560</v>
      </c>
      <c r="B179" s="79" t="s">
        <v>389</v>
      </c>
      <c r="C179" s="86" t="s">
        <v>620</v>
      </c>
      <c r="D179" s="85">
        <v>270000</v>
      </c>
      <c r="E179" s="85">
        <v>0</v>
      </c>
      <c r="F179" s="58">
        <f t="shared" si="4"/>
        <v>270000</v>
      </c>
      <c r="G179" s="59">
        <f t="shared" si="5"/>
        <v>0</v>
      </c>
      <c r="H179" s="7"/>
    </row>
    <row r="180" spans="1:8" ht="12.75">
      <c r="A180" s="78" t="s">
        <v>415</v>
      </c>
      <c r="B180" s="79" t="s">
        <v>389</v>
      </c>
      <c r="C180" s="86" t="s">
        <v>621</v>
      </c>
      <c r="D180" s="85">
        <v>5900</v>
      </c>
      <c r="E180" s="85">
        <v>1924</v>
      </c>
      <c r="F180" s="58">
        <f t="shared" si="4"/>
        <v>3976</v>
      </c>
      <c r="G180" s="59">
        <f t="shared" si="5"/>
        <v>0.32610169491525426</v>
      </c>
      <c r="H180" s="7"/>
    </row>
    <row r="181" spans="1:8" ht="12.75">
      <c r="A181" s="78" t="s">
        <v>417</v>
      </c>
      <c r="B181" s="79" t="s">
        <v>389</v>
      </c>
      <c r="C181" s="86" t="s">
        <v>622</v>
      </c>
      <c r="D181" s="85">
        <v>5900</v>
      </c>
      <c r="E181" s="85">
        <v>1924</v>
      </c>
      <c r="F181" s="58">
        <f t="shared" si="4"/>
        <v>3976</v>
      </c>
      <c r="G181" s="59">
        <f t="shared" si="5"/>
        <v>0.32610169491525426</v>
      </c>
      <c r="H181" s="7"/>
    </row>
    <row r="182" spans="1:8" ht="12.75">
      <c r="A182" s="78" t="s">
        <v>439</v>
      </c>
      <c r="B182" s="79" t="s">
        <v>389</v>
      </c>
      <c r="C182" s="86" t="s">
        <v>623</v>
      </c>
      <c r="D182" s="85">
        <v>5900</v>
      </c>
      <c r="E182" s="85">
        <v>1924</v>
      </c>
      <c r="F182" s="58">
        <f t="shared" si="4"/>
        <v>3976</v>
      </c>
      <c r="G182" s="59">
        <f t="shared" si="5"/>
        <v>0.32610169491525426</v>
      </c>
      <c r="H182" s="7"/>
    </row>
    <row r="183" spans="1:8" ht="25.5">
      <c r="A183" s="78" t="s">
        <v>624</v>
      </c>
      <c r="B183" s="79" t="s">
        <v>389</v>
      </c>
      <c r="C183" s="86" t="s">
        <v>625</v>
      </c>
      <c r="D183" s="85">
        <v>10235982.34</v>
      </c>
      <c r="E183" s="85">
        <v>3790048.44</v>
      </c>
      <c r="F183" s="58">
        <f t="shared" si="4"/>
        <v>6445933.9</v>
      </c>
      <c r="G183" s="59">
        <f t="shared" si="5"/>
        <v>0.37026719215695714</v>
      </c>
      <c r="H183" s="7"/>
    </row>
    <row r="184" spans="1:8" ht="63.75">
      <c r="A184" s="78" t="s">
        <v>393</v>
      </c>
      <c r="B184" s="79" t="s">
        <v>389</v>
      </c>
      <c r="C184" s="86" t="s">
        <v>626</v>
      </c>
      <c r="D184" s="85">
        <v>8717698</v>
      </c>
      <c r="E184" s="85">
        <v>3130900.88</v>
      </c>
      <c r="F184" s="58">
        <f t="shared" si="4"/>
        <v>5586797.12</v>
      </c>
      <c r="G184" s="59">
        <f t="shared" si="5"/>
        <v>0.3591430765323598</v>
      </c>
      <c r="H184" s="7"/>
    </row>
    <row r="185" spans="1:8" ht="25.5">
      <c r="A185" s="78" t="s">
        <v>501</v>
      </c>
      <c r="B185" s="79" t="s">
        <v>389</v>
      </c>
      <c r="C185" s="86" t="s">
        <v>627</v>
      </c>
      <c r="D185" s="85">
        <v>8717698</v>
      </c>
      <c r="E185" s="85">
        <v>3130900.88</v>
      </c>
      <c r="F185" s="58">
        <f t="shared" si="4"/>
        <v>5586797.12</v>
      </c>
      <c r="G185" s="59">
        <f t="shared" si="5"/>
        <v>0.3591430765323598</v>
      </c>
      <c r="H185" s="7"/>
    </row>
    <row r="186" spans="1:8" ht="12.75">
      <c r="A186" s="78" t="s">
        <v>503</v>
      </c>
      <c r="B186" s="79" t="s">
        <v>389</v>
      </c>
      <c r="C186" s="86" t="s">
        <v>628</v>
      </c>
      <c r="D186" s="85">
        <v>6590824</v>
      </c>
      <c r="E186" s="85">
        <v>2182750.16</v>
      </c>
      <c r="F186" s="58">
        <f t="shared" si="4"/>
        <v>4408073.84</v>
      </c>
      <c r="G186" s="59">
        <f t="shared" si="5"/>
        <v>0.331180161994919</v>
      </c>
      <c r="H186" s="7"/>
    </row>
    <row r="187" spans="1:8" ht="25.5">
      <c r="A187" s="78" t="s">
        <v>505</v>
      </c>
      <c r="B187" s="79" t="s">
        <v>389</v>
      </c>
      <c r="C187" s="86" t="s">
        <v>629</v>
      </c>
      <c r="D187" s="85">
        <v>136445</v>
      </c>
      <c r="E187" s="85">
        <v>84641.3</v>
      </c>
      <c r="F187" s="58">
        <f aca="true" t="shared" si="6" ref="F187:F250">D187-E187</f>
        <v>51803.7</v>
      </c>
      <c r="G187" s="59">
        <f aca="true" t="shared" si="7" ref="G187:G250">E187/D187</f>
        <v>0.6203327348015684</v>
      </c>
      <c r="H187" s="7"/>
    </row>
    <row r="188" spans="1:8" ht="51">
      <c r="A188" s="78" t="s">
        <v>507</v>
      </c>
      <c r="B188" s="79" t="s">
        <v>389</v>
      </c>
      <c r="C188" s="86" t="s">
        <v>630</v>
      </c>
      <c r="D188" s="85">
        <v>1990429</v>
      </c>
      <c r="E188" s="85">
        <v>863509.42</v>
      </c>
      <c r="F188" s="58">
        <f t="shared" si="6"/>
        <v>1126919.58</v>
      </c>
      <c r="G188" s="59">
        <f t="shared" si="7"/>
        <v>0.4338308073284704</v>
      </c>
      <c r="H188" s="7"/>
    </row>
    <row r="189" spans="1:8" ht="25.5">
      <c r="A189" s="78" t="s">
        <v>409</v>
      </c>
      <c r="B189" s="79" t="s">
        <v>389</v>
      </c>
      <c r="C189" s="86" t="s">
        <v>631</v>
      </c>
      <c r="D189" s="85">
        <v>1416384.34</v>
      </c>
      <c r="E189" s="85">
        <v>630288.56</v>
      </c>
      <c r="F189" s="58">
        <f t="shared" si="6"/>
        <v>786095.78</v>
      </c>
      <c r="G189" s="59">
        <f t="shared" si="7"/>
        <v>0.44499825520522207</v>
      </c>
      <c r="H189" s="7"/>
    </row>
    <row r="190" spans="1:8" ht="38.25">
      <c r="A190" s="78" t="s">
        <v>411</v>
      </c>
      <c r="B190" s="79" t="s">
        <v>389</v>
      </c>
      <c r="C190" s="86" t="s">
        <v>632</v>
      </c>
      <c r="D190" s="85">
        <v>1416384.34</v>
      </c>
      <c r="E190" s="85">
        <v>630288.56</v>
      </c>
      <c r="F190" s="58">
        <f t="shared" si="6"/>
        <v>786095.78</v>
      </c>
      <c r="G190" s="59">
        <f t="shared" si="7"/>
        <v>0.44499825520522207</v>
      </c>
      <c r="H190" s="7"/>
    </row>
    <row r="191" spans="1:8" ht="25.5">
      <c r="A191" s="78" t="s">
        <v>430</v>
      </c>
      <c r="B191" s="79" t="s">
        <v>389</v>
      </c>
      <c r="C191" s="86" t="s">
        <v>633</v>
      </c>
      <c r="D191" s="85">
        <v>194457</v>
      </c>
      <c r="E191" s="85">
        <v>49889.35</v>
      </c>
      <c r="F191" s="58">
        <f t="shared" si="6"/>
        <v>144567.65</v>
      </c>
      <c r="G191" s="59">
        <f t="shared" si="7"/>
        <v>0.2565572337329075</v>
      </c>
      <c r="H191" s="7"/>
    </row>
    <row r="192" spans="1:8" ht="38.25">
      <c r="A192" s="78" t="s">
        <v>413</v>
      </c>
      <c r="B192" s="79" t="s">
        <v>389</v>
      </c>
      <c r="C192" s="86" t="s">
        <v>634</v>
      </c>
      <c r="D192" s="85">
        <v>1221927.34</v>
      </c>
      <c r="E192" s="85">
        <v>580399.21</v>
      </c>
      <c r="F192" s="58">
        <f t="shared" si="6"/>
        <v>641528.1300000001</v>
      </c>
      <c r="G192" s="59">
        <f t="shared" si="7"/>
        <v>0.47498667964987173</v>
      </c>
      <c r="H192" s="7"/>
    </row>
    <row r="193" spans="1:8" ht="12.75">
      <c r="A193" s="78" t="s">
        <v>415</v>
      </c>
      <c r="B193" s="79" t="s">
        <v>389</v>
      </c>
      <c r="C193" s="86" t="s">
        <v>635</v>
      </c>
      <c r="D193" s="85">
        <v>101900</v>
      </c>
      <c r="E193" s="85">
        <v>28859</v>
      </c>
      <c r="F193" s="58">
        <f t="shared" si="6"/>
        <v>73041</v>
      </c>
      <c r="G193" s="59">
        <f t="shared" si="7"/>
        <v>0.2832090284592738</v>
      </c>
      <c r="H193" s="7"/>
    </row>
    <row r="194" spans="1:8" ht="12.75">
      <c r="A194" s="78" t="s">
        <v>417</v>
      </c>
      <c r="B194" s="79" t="s">
        <v>389</v>
      </c>
      <c r="C194" s="86" t="s">
        <v>636</v>
      </c>
      <c r="D194" s="85">
        <v>101900</v>
      </c>
      <c r="E194" s="85">
        <v>28859</v>
      </c>
      <c r="F194" s="58">
        <f t="shared" si="6"/>
        <v>73041</v>
      </c>
      <c r="G194" s="59">
        <f t="shared" si="7"/>
        <v>0.2832090284592738</v>
      </c>
      <c r="H194" s="7"/>
    </row>
    <row r="195" spans="1:8" ht="25.5">
      <c r="A195" s="78" t="s">
        <v>419</v>
      </c>
      <c r="B195" s="79" t="s">
        <v>389</v>
      </c>
      <c r="C195" s="86" t="s">
        <v>637</v>
      </c>
      <c r="D195" s="85">
        <v>57535</v>
      </c>
      <c r="E195" s="85">
        <v>28859</v>
      </c>
      <c r="F195" s="58">
        <f t="shared" si="6"/>
        <v>28676</v>
      </c>
      <c r="G195" s="59">
        <f t="shared" si="7"/>
        <v>0.5015903363170244</v>
      </c>
      <c r="H195" s="7"/>
    </row>
    <row r="196" spans="1:8" ht="12.75">
      <c r="A196" s="78" t="s">
        <v>441</v>
      </c>
      <c r="B196" s="79" t="s">
        <v>389</v>
      </c>
      <c r="C196" s="86" t="s">
        <v>638</v>
      </c>
      <c r="D196" s="85">
        <v>44365</v>
      </c>
      <c r="E196" s="85">
        <v>0</v>
      </c>
      <c r="F196" s="58">
        <f t="shared" si="6"/>
        <v>44365</v>
      </c>
      <c r="G196" s="59">
        <f t="shared" si="7"/>
        <v>0</v>
      </c>
      <c r="H196" s="7"/>
    </row>
    <row r="197" spans="1:8" ht="12.75">
      <c r="A197" s="93" t="s">
        <v>639</v>
      </c>
      <c r="B197" s="94" t="s">
        <v>389</v>
      </c>
      <c r="C197" s="95" t="s">
        <v>640</v>
      </c>
      <c r="D197" s="96">
        <v>1035980200</v>
      </c>
      <c r="E197" s="96">
        <v>493468745.27</v>
      </c>
      <c r="F197" s="56">
        <f t="shared" si="6"/>
        <v>542511454.73</v>
      </c>
      <c r="G197" s="57">
        <f t="shared" si="7"/>
        <v>0.4763302863027691</v>
      </c>
      <c r="H197" s="7"/>
    </row>
    <row r="198" spans="1:8" ht="12.75">
      <c r="A198" s="78" t="s">
        <v>641</v>
      </c>
      <c r="B198" s="79" t="s">
        <v>389</v>
      </c>
      <c r="C198" s="86" t="s">
        <v>642</v>
      </c>
      <c r="D198" s="85">
        <v>363189677</v>
      </c>
      <c r="E198" s="85">
        <v>166106839.26</v>
      </c>
      <c r="F198" s="58">
        <f t="shared" si="6"/>
        <v>197082837.74</v>
      </c>
      <c r="G198" s="59">
        <f t="shared" si="7"/>
        <v>0.45735561823250825</v>
      </c>
      <c r="H198" s="7"/>
    </row>
    <row r="199" spans="1:8" ht="38.25">
      <c r="A199" s="78" t="s">
        <v>483</v>
      </c>
      <c r="B199" s="79" t="s">
        <v>389</v>
      </c>
      <c r="C199" s="86" t="s">
        <v>643</v>
      </c>
      <c r="D199" s="85">
        <v>363189677</v>
      </c>
      <c r="E199" s="85">
        <v>166106839.26</v>
      </c>
      <c r="F199" s="58">
        <f t="shared" si="6"/>
        <v>197082837.74</v>
      </c>
      <c r="G199" s="59">
        <f t="shared" si="7"/>
        <v>0.45735561823250825</v>
      </c>
      <c r="H199" s="7"/>
    </row>
    <row r="200" spans="1:8" ht="12.75">
      <c r="A200" s="78" t="s">
        <v>644</v>
      </c>
      <c r="B200" s="79" t="s">
        <v>389</v>
      </c>
      <c r="C200" s="86" t="s">
        <v>645</v>
      </c>
      <c r="D200" s="85">
        <v>78085820</v>
      </c>
      <c r="E200" s="85">
        <v>39465810</v>
      </c>
      <c r="F200" s="58">
        <f t="shared" si="6"/>
        <v>38620010</v>
      </c>
      <c r="G200" s="59">
        <f t="shared" si="7"/>
        <v>0.5054158360634492</v>
      </c>
      <c r="H200" s="7"/>
    </row>
    <row r="201" spans="1:8" ht="63.75">
      <c r="A201" s="78" t="s">
        <v>646</v>
      </c>
      <c r="B201" s="79" t="s">
        <v>389</v>
      </c>
      <c r="C201" s="86" t="s">
        <v>647</v>
      </c>
      <c r="D201" s="85">
        <v>78075820</v>
      </c>
      <c r="E201" s="85">
        <v>39455810</v>
      </c>
      <c r="F201" s="58">
        <f t="shared" si="6"/>
        <v>38620010</v>
      </c>
      <c r="G201" s="59">
        <f t="shared" si="7"/>
        <v>0.5053524894134958</v>
      </c>
      <c r="H201" s="7"/>
    </row>
    <row r="202" spans="1:8" ht="25.5">
      <c r="A202" s="78" t="s">
        <v>648</v>
      </c>
      <c r="B202" s="79" t="s">
        <v>389</v>
      </c>
      <c r="C202" s="86" t="s">
        <v>649</v>
      </c>
      <c r="D202" s="85">
        <v>10000</v>
      </c>
      <c r="E202" s="85">
        <v>10000</v>
      </c>
      <c r="F202" s="58">
        <f t="shared" si="6"/>
        <v>0</v>
      </c>
      <c r="G202" s="59">
        <f t="shared" si="7"/>
        <v>1</v>
      </c>
      <c r="H202" s="7"/>
    </row>
    <row r="203" spans="1:8" ht="12.75">
      <c r="A203" s="78" t="s">
        <v>567</v>
      </c>
      <c r="B203" s="79" t="s">
        <v>389</v>
      </c>
      <c r="C203" s="86" t="s">
        <v>650</v>
      </c>
      <c r="D203" s="85">
        <v>285103857</v>
      </c>
      <c r="E203" s="85">
        <v>126641029.26</v>
      </c>
      <c r="F203" s="58">
        <f t="shared" si="6"/>
        <v>158462827.74</v>
      </c>
      <c r="G203" s="59">
        <f t="shared" si="7"/>
        <v>0.44419262016507904</v>
      </c>
      <c r="H203" s="7"/>
    </row>
    <row r="204" spans="1:8" ht="63.75">
      <c r="A204" s="78" t="s">
        <v>569</v>
      </c>
      <c r="B204" s="79" t="s">
        <v>389</v>
      </c>
      <c r="C204" s="86" t="s">
        <v>651</v>
      </c>
      <c r="D204" s="85">
        <v>269516876</v>
      </c>
      <c r="E204" s="85">
        <v>124189262</v>
      </c>
      <c r="F204" s="58">
        <f t="shared" si="6"/>
        <v>145327614</v>
      </c>
      <c r="G204" s="59">
        <f t="shared" si="7"/>
        <v>0.4607847339400001</v>
      </c>
      <c r="H204" s="7"/>
    </row>
    <row r="205" spans="1:8" ht="25.5">
      <c r="A205" s="78" t="s">
        <v>652</v>
      </c>
      <c r="B205" s="79" t="s">
        <v>389</v>
      </c>
      <c r="C205" s="86" t="s">
        <v>653</v>
      </c>
      <c r="D205" s="85">
        <v>15586981</v>
      </c>
      <c r="E205" s="85">
        <v>2451767.26</v>
      </c>
      <c r="F205" s="58">
        <f t="shared" si="6"/>
        <v>13135213.74</v>
      </c>
      <c r="G205" s="59">
        <f t="shared" si="7"/>
        <v>0.15729583939314482</v>
      </c>
      <c r="H205" s="7"/>
    </row>
    <row r="206" spans="1:8" ht="12.75">
      <c r="A206" s="78" t="s">
        <v>654</v>
      </c>
      <c r="B206" s="79" t="s">
        <v>389</v>
      </c>
      <c r="C206" s="86" t="s">
        <v>655</v>
      </c>
      <c r="D206" s="85">
        <v>560587623</v>
      </c>
      <c r="E206" s="85">
        <v>285821914.16</v>
      </c>
      <c r="F206" s="58">
        <f t="shared" si="6"/>
        <v>274765708.84</v>
      </c>
      <c r="G206" s="59">
        <f t="shared" si="7"/>
        <v>0.5098612642041868</v>
      </c>
      <c r="H206" s="7"/>
    </row>
    <row r="207" spans="1:8" ht="25.5">
      <c r="A207" s="78" t="s">
        <v>409</v>
      </c>
      <c r="B207" s="79" t="s">
        <v>389</v>
      </c>
      <c r="C207" s="86" t="s">
        <v>656</v>
      </c>
      <c r="D207" s="85">
        <v>120000</v>
      </c>
      <c r="E207" s="85">
        <v>0</v>
      </c>
      <c r="F207" s="58">
        <f t="shared" si="6"/>
        <v>120000</v>
      </c>
      <c r="G207" s="59">
        <f t="shared" si="7"/>
        <v>0</v>
      </c>
      <c r="H207" s="7"/>
    </row>
    <row r="208" spans="1:8" ht="38.25">
      <c r="A208" s="78" t="s">
        <v>411</v>
      </c>
      <c r="B208" s="79" t="s">
        <v>389</v>
      </c>
      <c r="C208" s="86" t="s">
        <v>657</v>
      </c>
      <c r="D208" s="85">
        <v>120000</v>
      </c>
      <c r="E208" s="85">
        <v>0</v>
      </c>
      <c r="F208" s="58">
        <f t="shared" si="6"/>
        <v>120000</v>
      </c>
      <c r="G208" s="59">
        <f t="shared" si="7"/>
        <v>0</v>
      </c>
      <c r="H208" s="7"/>
    </row>
    <row r="209" spans="1:8" ht="38.25">
      <c r="A209" s="78" t="s">
        <v>413</v>
      </c>
      <c r="B209" s="79" t="s">
        <v>389</v>
      </c>
      <c r="C209" s="86" t="s">
        <v>658</v>
      </c>
      <c r="D209" s="85">
        <v>120000</v>
      </c>
      <c r="E209" s="85">
        <v>0</v>
      </c>
      <c r="F209" s="58">
        <f t="shared" si="6"/>
        <v>120000</v>
      </c>
      <c r="G209" s="59">
        <f t="shared" si="7"/>
        <v>0</v>
      </c>
      <c r="H209" s="7"/>
    </row>
    <row r="210" spans="1:8" ht="25.5">
      <c r="A210" s="78" t="s">
        <v>479</v>
      </c>
      <c r="B210" s="79" t="s">
        <v>389</v>
      </c>
      <c r="C210" s="86" t="s">
        <v>659</v>
      </c>
      <c r="D210" s="85">
        <v>30000</v>
      </c>
      <c r="E210" s="85">
        <v>1000</v>
      </c>
      <c r="F210" s="58">
        <f t="shared" si="6"/>
        <v>29000</v>
      </c>
      <c r="G210" s="59">
        <f t="shared" si="7"/>
        <v>0.03333333333333333</v>
      </c>
      <c r="H210" s="7"/>
    </row>
    <row r="211" spans="1:8" ht="12.75">
      <c r="A211" s="78" t="s">
        <v>660</v>
      </c>
      <c r="B211" s="79" t="s">
        <v>389</v>
      </c>
      <c r="C211" s="86" t="s">
        <v>661</v>
      </c>
      <c r="D211" s="85">
        <v>30000</v>
      </c>
      <c r="E211" s="85">
        <v>1000</v>
      </c>
      <c r="F211" s="58">
        <f t="shared" si="6"/>
        <v>29000</v>
      </c>
      <c r="G211" s="59">
        <f t="shared" si="7"/>
        <v>0.03333333333333333</v>
      </c>
      <c r="H211" s="7"/>
    </row>
    <row r="212" spans="1:8" ht="25.5">
      <c r="A212" s="78" t="s">
        <v>583</v>
      </c>
      <c r="B212" s="79" t="s">
        <v>389</v>
      </c>
      <c r="C212" s="86" t="s">
        <v>662</v>
      </c>
      <c r="D212" s="85">
        <v>3164100</v>
      </c>
      <c r="E212" s="85">
        <v>0</v>
      </c>
      <c r="F212" s="58">
        <f t="shared" si="6"/>
        <v>3164100</v>
      </c>
      <c r="G212" s="59">
        <f t="shared" si="7"/>
        <v>0</v>
      </c>
      <c r="H212" s="7"/>
    </row>
    <row r="213" spans="1:8" ht="12.75">
      <c r="A213" s="78" t="s">
        <v>585</v>
      </c>
      <c r="B213" s="79" t="s">
        <v>389</v>
      </c>
      <c r="C213" s="86" t="s">
        <v>663</v>
      </c>
      <c r="D213" s="85">
        <v>3164100</v>
      </c>
      <c r="E213" s="85">
        <v>0</v>
      </c>
      <c r="F213" s="58">
        <f t="shared" si="6"/>
        <v>3164100</v>
      </c>
      <c r="G213" s="59">
        <f t="shared" si="7"/>
        <v>0</v>
      </c>
      <c r="H213" s="7"/>
    </row>
    <row r="214" spans="1:8" ht="38.25">
      <c r="A214" s="78" t="s">
        <v>589</v>
      </c>
      <c r="B214" s="79" t="s">
        <v>389</v>
      </c>
      <c r="C214" s="86" t="s">
        <v>664</v>
      </c>
      <c r="D214" s="85">
        <v>3164100</v>
      </c>
      <c r="E214" s="85">
        <v>0</v>
      </c>
      <c r="F214" s="58">
        <f t="shared" si="6"/>
        <v>3164100</v>
      </c>
      <c r="G214" s="59">
        <f t="shared" si="7"/>
        <v>0</v>
      </c>
      <c r="H214" s="7"/>
    </row>
    <row r="215" spans="1:8" ht="38.25">
      <c r="A215" s="78" t="s">
        <v>483</v>
      </c>
      <c r="B215" s="79" t="s">
        <v>389</v>
      </c>
      <c r="C215" s="86" t="s">
        <v>665</v>
      </c>
      <c r="D215" s="85">
        <v>557273523</v>
      </c>
      <c r="E215" s="85">
        <v>285820914.16</v>
      </c>
      <c r="F215" s="58">
        <f t="shared" si="6"/>
        <v>271452608.84</v>
      </c>
      <c r="G215" s="59">
        <f t="shared" si="7"/>
        <v>0.5128916095301373</v>
      </c>
      <c r="H215" s="7"/>
    </row>
    <row r="216" spans="1:8" ht="12.75">
      <c r="A216" s="78" t="s">
        <v>644</v>
      </c>
      <c r="B216" s="79" t="s">
        <v>389</v>
      </c>
      <c r="C216" s="86" t="s">
        <v>666</v>
      </c>
      <c r="D216" s="85">
        <v>557273523</v>
      </c>
      <c r="E216" s="85">
        <v>285820914.16</v>
      </c>
      <c r="F216" s="58">
        <f t="shared" si="6"/>
        <v>271452608.84</v>
      </c>
      <c r="G216" s="59">
        <f t="shared" si="7"/>
        <v>0.5128916095301373</v>
      </c>
      <c r="H216" s="7"/>
    </row>
    <row r="217" spans="1:8" ht="63.75">
      <c r="A217" s="78" t="s">
        <v>646</v>
      </c>
      <c r="B217" s="79" t="s">
        <v>389</v>
      </c>
      <c r="C217" s="86" t="s">
        <v>667</v>
      </c>
      <c r="D217" s="85">
        <v>537164104</v>
      </c>
      <c r="E217" s="85">
        <v>272098280</v>
      </c>
      <c r="F217" s="58">
        <f t="shared" si="6"/>
        <v>265065824</v>
      </c>
      <c r="G217" s="59">
        <f t="shared" si="7"/>
        <v>0.5065459102233681</v>
      </c>
      <c r="H217" s="7"/>
    </row>
    <row r="218" spans="1:8" ht="25.5">
      <c r="A218" s="78" t="s">
        <v>648</v>
      </c>
      <c r="B218" s="79" t="s">
        <v>389</v>
      </c>
      <c r="C218" s="86" t="s">
        <v>668</v>
      </c>
      <c r="D218" s="85">
        <v>20109419</v>
      </c>
      <c r="E218" s="85">
        <v>13722634.16</v>
      </c>
      <c r="F218" s="58">
        <f t="shared" si="6"/>
        <v>6386784.84</v>
      </c>
      <c r="G218" s="59">
        <f t="shared" si="7"/>
        <v>0.6823983407974143</v>
      </c>
      <c r="H218" s="7"/>
    </row>
    <row r="219" spans="1:8" ht="12.75">
      <c r="A219" s="78" t="s">
        <v>669</v>
      </c>
      <c r="B219" s="79" t="s">
        <v>389</v>
      </c>
      <c r="C219" s="86" t="s">
        <v>670</v>
      </c>
      <c r="D219" s="85">
        <v>47449800</v>
      </c>
      <c r="E219" s="85">
        <v>21729188</v>
      </c>
      <c r="F219" s="58">
        <f t="shared" si="6"/>
        <v>25720612</v>
      </c>
      <c r="G219" s="59">
        <f t="shared" si="7"/>
        <v>0.4579405603395589</v>
      </c>
      <c r="H219" s="7"/>
    </row>
    <row r="220" spans="1:8" ht="38.25">
      <c r="A220" s="78" t="s">
        <v>483</v>
      </c>
      <c r="B220" s="79" t="s">
        <v>389</v>
      </c>
      <c r="C220" s="86" t="s">
        <v>671</v>
      </c>
      <c r="D220" s="85">
        <v>47449800</v>
      </c>
      <c r="E220" s="85">
        <v>21729188</v>
      </c>
      <c r="F220" s="58">
        <f t="shared" si="6"/>
        <v>25720612</v>
      </c>
      <c r="G220" s="59">
        <f t="shared" si="7"/>
        <v>0.4579405603395589</v>
      </c>
      <c r="H220" s="7"/>
    </row>
    <row r="221" spans="1:8" ht="12.75">
      <c r="A221" s="78" t="s">
        <v>567</v>
      </c>
      <c r="B221" s="79" t="s">
        <v>389</v>
      </c>
      <c r="C221" s="86" t="s">
        <v>672</v>
      </c>
      <c r="D221" s="85">
        <v>47449800</v>
      </c>
      <c r="E221" s="85">
        <v>21729188</v>
      </c>
      <c r="F221" s="58">
        <f t="shared" si="6"/>
        <v>25720612</v>
      </c>
      <c r="G221" s="59">
        <f t="shared" si="7"/>
        <v>0.4579405603395589</v>
      </c>
      <c r="H221" s="7"/>
    </row>
    <row r="222" spans="1:8" ht="63.75">
      <c r="A222" s="78" t="s">
        <v>569</v>
      </c>
      <c r="B222" s="79" t="s">
        <v>389</v>
      </c>
      <c r="C222" s="86" t="s">
        <v>673</v>
      </c>
      <c r="D222" s="85">
        <v>47399800</v>
      </c>
      <c r="E222" s="85">
        <v>21729188</v>
      </c>
      <c r="F222" s="58">
        <f t="shared" si="6"/>
        <v>25670612</v>
      </c>
      <c r="G222" s="59">
        <f t="shared" si="7"/>
        <v>0.45842362204059933</v>
      </c>
      <c r="H222" s="7"/>
    </row>
    <row r="223" spans="1:8" ht="25.5">
      <c r="A223" s="78" t="s">
        <v>652</v>
      </c>
      <c r="B223" s="79" t="s">
        <v>389</v>
      </c>
      <c r="C223" s="86" t="s">
        <v>674</v>
      </c>
      <c r="D223" s="85">
        <v>50000</v>
      </c>
      <c r="E223" s="85">
        <v>0</v>
      </c>
      <c r="F223" s="58">
        <f t="shared" si="6"/>
        <v>50000</v>
      </c>
      <c r="G223" s="59">
        <f t="shared" si="7"/>
        <v>0</v>
      </c>
      <c r="H223" s="7"/>
    </row>
    <row r="224" spans="1:8" ht="12.75">
      <c r="A224" s="78" t="s">
        <v>675</v>
      </c>
      <c r="B224" s="79" t="s">
        <v>389</v>
      </c>
      <c r="C224" s="86" t="s">
        <v>676</v>
      </c>
      <c r="D224" s="85">
        <v>6178800</v>
      </c>
      <c r="E224" s="85">
        <v>128880.83</v>
      </c>
      <c r="F224" s="58">
        <f t="shared" si="6"/>
        <v>6049919.17</v>
      </c>
      <c r="G224" s="59">
        <f t="shared" si="7"/>
        <v>0.020858553440797567</v>
      </c>
      <c r="H224" s="7"/>
    </row>
    <row r="225" spans="1:8" ht="63.75">
      <c r="A225" s="78" t="s">
        <v>393</v>
      </c>
      <c r="B225" s="79" t="s">
        <v>389</v>
      </c>
      <c r="C225" s="86" t="s">
        <v>677</v>
      </c>
      <c r="D225" s="85">
        <v>8251.4</v>
      </c>
      <c r="E225" s="85">
        <v>2251.4</v>
      </c>
      <c r="F225" s="58">
        <f t="shared" si="6"/>
        <v>6000</v>
      </c>
      <c r="G225" s="59">
        <f t="shared" si="7"/>
        <v>0.2728506677654701</v>
      </c>
      <c r="H225" s="7"/>
    </row>
    <row r="226" spans="1:8" ht="25.5">
      <c r="A226" s="78" t="s">
        <v>501</v>
      </c>
      <c r="B226" s="79" t="s">
        <v>389</v>
      </c>
      <c r="C226" s="86" t="s">
        <v>678</v>
      </c>
      <c r="D226" s="85">
        <v>8251.4</v>
      </c>
      <c r="E226" s="85">
        <v>2251.4</v>
      </c>
      <c r="F226" s="58">
        <f t="shared" si="6"/>
        <v>6000</v>
      </c>
      <c r="G226" s="59">
        <f t="shared" si="7"/>
        <v>0.2728506677654701</v>
      </c>
      <c r="H226" s="7"/>
    </row>
    <row r="227" spans="1:8" ht="25.5">
      <c r="A227" s="78" t="s">
        <v>505</v>
      </c>
      <c r="B227" s="79" t="s">
        <v>389</v>
      </c>
      <c r="C227" s="86" t="s">
        <v>679</v>
      </c>
      <c r="D227" s="85">
        <v>8251.4</v>
      </c>
      <c r="E227" s="85">
        <v>2251.4</v>
      </c>
      <c r="F227" s="58">
        <f t="shared" si="6"/>
        <v>6000</v>
      </c>
      <c r="G227" s="59">
        <f t="shared" si="7"/>
        <v>0.2728506677654701</v>
      </c>
      <c r="H227" s="7"/>
    </row>
    <row r="228" spans="1:8" ht="25.5">
      <c r="A228" s="78" t="s">
        <v>409</v>
      </c>
      <c r="B228" s="79" t="s">
        <v>389</v>
      </c>
      <c r="C228" s="86" t="s">
        <v>680</v>
      </c>
      <c r="D228" s="85">
        <v>644133.8</v>
      </c>
      <c r="E228" s="85">
        <v>126629.43</v>
      </c>
      <c r="F228" s="58">
        <f t="shared" si="6"/>
        <v>517504.37000000005</v>
      </c>
      <c r="G228" s="59">
        <f t="shared" si="7"/>
        <v>0.19658870563848688</v>
      </c>
      <c r="H228" s="7"/>
    </row>
    <row r="229" spans="1:8" ht="38.25">
      <c r="A229" s="78" t="s">
        <v>411</v>
      </c>
      <c r="B229" s="79" t="s">
        <v>389</v>
      </c>
      <c r="C229" s="86" t="s">
        <v>681</v>
      </c>
      <c r="D229" s="85">
        <v>644133.8</v>
      </c>
      <c r="E229" s="85">
        <v>126629.43</v>
      </c>
      <c r="F229" s="58">
        <f t="shared" si="6"/>
        <v>517504.37000000005</v>
      </c>
      <c r="G229" s="59">
        <f t="shared" si="7"/>
        <v>0.19658870563848688</v>
      </c>
      <c r="H229" s="7"/>
    </row>
    <row r="230" spans="1:8" ht="38.25">
      <c r="A230" s="78" t="s">
        <v>413</v>
      </c>
      <c r="B230" s="79" t="s">
        <v>389</v>
      </c>
      <c r="C230" s="86" t="s">
        <v>682</v>
      </c>
      <c r="D230" s="85">
        <v>644133.8</v>
      </c>
      <c r="E230" s="85">
        <v>126629.43</v>
      </c>
      <c r="F230" s="58">
        <f t="shared" si="6"/>
        <v>517504.37000000005</v>
      </c>
      <c r="G230" s="59">
        <f t="shared" si="7"/>
        <v>0.19658870563848688</v>
      </c>
      <c r="H230" s="7"/>
    </row>
    <row r="231" spans="1:8" ht="25.5">
      <c r="A231" s="78" t="s">
        <v>479</v>
      </c>
      <c r="B231" s="79" t="s">
        <v>389</v>
      </c>
      <c r="C231" s="86" t="s">
        <v>683</v>
      </c>
      <c r="D231" s="85">
        <v>500000</v>
      </c>
      <c r="E231" s="85">
        <v>0</v>
      </c>
      <c r="F231" s="58">
        <f t="shared" si="6"/>
        <v>500000</v>
      </c>
      <c r="G231" s="59">
        <f t="shared" si="7"/>
        <v>0</v>
      </c>
      <c r="H231" s="7"/>
    </row>
    <row r="232" spans="1:8" ht="12.75">
      <c r="A232" s="78" t="s">
        <v>660</v>
      </c>
      <c r="B232" s="79" t="s">
        <v>389</v>
      </c>
      <c r="C232" s="86" t="s">
        <v>684</v>
      </c>
      <c r="D232" s="85">
        <v>500000</v>
      </c>
      <c r="E232" s="85">
        <v>0</v>
      </c>
      <c r="F232" s="58">
        <f t="shared" si="6"/>
        <v>500000</v>
      </c>
      <c r="G232" s="59">
        <f t="shared" si="7"/>
        <v>0</v>
      </c>
      <c r="H232" s="7"/>
    </row>
    <row r="233" spans="1:8" ht="38.25">
      <c r="A233" s="78" t="s">
        <v>483</v>
      </c>
      <c r="B233" s="79" t="s">
        <v>389</v>
      </c>
      <c r="C233" s="86" t="s">
        <v>685</v>
      </c>
      <c r="D233" s="85">
        <v>5026414.8</v>
      </c>
      <c r="E233" s="85">
        <v>0</v>
      </c>
      <c r="F233" s="58">
        <f t="shared" si="6"/>
        <v>5026414.8</v>
      </c>
      <c r="G233" s="59">
        <f t="shared" si="7"/>
        <v>0</v>
      </c>
      <c r="H233" s="7"/>
    </row>
    <row r="234" spans="1:8" ht="12.75">
      <c r="A234" s="78" t="s">
        <v>644</v>
      </c>
      <c r="B234" s="79" t="s">
        <v>389</v>
      </c>
      <c r="C234" s="86" t="s">
        <v>686</v>
      </c>
      <c r="D234" s="85">
        <v>4739764.8</v>
      </c>
      <c r="E234" s="85">
        <v>0</v>
      </c>
      <c r="F234" s="58">
        <f t="shared" si="6"/>
        <v>4739764.8</v>
      </c>
      <c r="G234" s="59">
        <f t="shared" si="7"/>
        <v>0</v>
      </c>
      <c r="H234" s="7"/>
    </row>
    <row r="235" spans="1:8" ht="25.5">
      <c r="A235" s="78" t="s">
        <v>648</v>
      </c>
      <c r="B235" s="79" t="s">
        <v>389</v>
      </c>
      <c r="C235" s="86" t="s">
        <v>687</v>
      </c>
      <c r="D235" s="85">
        <v>4739764.8</v>
      </c>
      <c r="E235" s="85">
        <v>0</v>
      </c>
      <c r="F235" s="58">
        <f t="shared" si="6"/>
        <v>4739764.8</v>
      </c>
      <c r="G235" s="59">
        <f t="shared" si="7"/>
        <v>0</v>
      </c>
      <c r="H235" s="7"/>
    </row>
    <row r="236" spans="1:8" ht="12.75">
      <c r="A236" s="78" t="s">
        <v>567</v>
      </c>
      <c r="B236" s="79" t="s">
        <v>389</v>
      </c>
      <c r="C236" s="86" t="s">
        <v>688</v>
      </c>
      <c r="D236" s="85">
        <v>286650</v>
      </c>
      <c r="E236" s="85">
        <v>0</v>
      </c>
      <c r="F236" s="58">
        <f t="shared" si="6"/>
        <v>286650</v>
      </c>
      <c r="G236" s="59">
        <f t="shared" si="7"/>
        <v>0</v>
      </c>
      <c r="H236" s="7"/>
    </row>
    <row r="237" spans="1:8" ht="25.5">
      <c r="A237" s="78" t="s">
        <v>652</v>
      </c>
      <c r="B237" s="79" t="s">
        <v>389</v>
      </c>
      <c r="C237" s="86" t="s">
        <v>689</v>
      </c>
      <c r="D237" s="85">
        <v>286650</v>
      </c>
      <c r="E237" s="85">
        <v>0</v>
      </c>
      <c r="F237" s="58">
        <f t="shared" si="6"/>
        <v>286650</v>
      </c>
      <c r="G237" s="59">
        <f t="shared" si="7"/>
        <v>0</v>
      </c>
      <c r="H237" s="7"/>
    </row>
    <row r="238" spans="1:8" ht="12.75">
      <c r="A238" s="78" t="s">
        <v>690</v>
      </c>
      <c r="B238" s="79" t="s">
        <v>389</v>
      </c>
      <c r="C238" s="86" t="s">
        <v>691</v>
      </c>
      <c r="D238" s="85">
        <v>58574300</v>
      </c>
      <c r="E238" s="85">
        <v>19681923.02</v>
      </c>
      <c r="F238" s="58">
        <f t="shared" si="6"/>
        <v>38892376.980000004</v>
      </c>
      <c r="G238" s="59">
        <f t="shared" si="7"/>
        <v>0.336016359051666</v>
      </c>
      <c r="H238" s="7"/>
    </row>
    <row r="239" spans="1:8" ht="63.75">
      <c r="A239" s="78" t="s">
        <v>393</v>
      </c>
      <c r="B239" s="79" t="s">
        <v>389</v>
      </c>
      <c r="C239" s="86" t="s">
        <v>692</v>
      </c>
      <c r="D239" s="85">
        <v>52751496.23</v>
      </c>
      <c r="E239" s="85">
        <v>17580264.65</v>
      </c>
      <c r="F239" s="58">
        <f t="shared" si="6"/>
        <v>35171231.58</v>
      </c>
      <c r="G239" s="59">
        <f t="shared" si="7"/>
        <v>0.3332657063099952</v>
      </c>
      <c r="H239" s="7"/>
    </row>
    <row r="240" spans="1:8" ht="25.5">
      <c r="A240" s="78" t="s">
        <v>501</v>
      </c>
      <c r="B240" s="79" t="s">
        <v>389</v>
      </c>
      <c r="C240" s="86" t="s">
        <v>693</v>
      </c>
      <c r="D240" s="85">
        <v>26684400</v>
      </c>
      <c r="E240" s="85">
        <v>8557346.2</v>
      </c>
      <c r="F240" s="58">
        <f t="shared" si="6"/>
        <v>18127053.8</v>
      </c>
      <c r="G240" s="59">
        <f t="shared" si="7"/>
        <v>0.32068722549504575</v>
      </c>
      <c r="H240" s="7"/>
    </row>
    <row r="241" spans="1:8" ht="12.75">
      <c r="A241" s="78" t="s">
        <v>503</v>
      </c>
      <c r="B241" s="79" t="s">
        <v>389</v>
      </c>
      <c r="C241" s="86" t="s">
        <v>694</v>
      </c>
      <c r="D241" s="85">
        <v>20246984</v>
      </c>
      <c r="E241" s="85">
        <v>6704193.03</v>
      </c>
      <c r="F241" s="58">
        <f t="shared" si="6"/>
        <v>13542790.969999999</v>
      </c>
      <c r="G241" s="59">
        <f t="shared" si="7"/>
        <v>0.3311205772672118</v>
      </c>
      <c r="H241" s="7"/>
    </row>
    <row r="242" spans="1:8" ht="25.5">
      <c r="A242" s="78" t="s">
        <v>505</v>
      </c>
      <c r="B242" s="79" t="s">
        <v>389</v>
      </c>
      <c r="C242" s="86" t="s">
        <v>695</v>
      </c>
      <c r="D242" s="85">
        <v>322827</v>
      </c>
      <c r="E242" s="85">
        <v>62468.02</v>
      </c>
      <c r="F242" s="58">
        <f t="shared" si="6"/>
        <v>260358.98</v>
      </c>
      <c r="G242" s="59">
        <f t="shared" si="7"/>
        <v>0.19350308369498212</v>
      </c>
      <c r="H242" s="7"/>
    </row>
    <row r="243" spans="1:8" ht="51">
      <c r="A243" s="78" t="s">
        <v>507</v>
      </c>
      <c r="B243" s="79" t="s">
        <v>389</v>
      </c>
      <c r="C243" s="86" t="s">
        <v>696</v>
      </c>
      <c r="D243" s="85">
        <v>6114589</v>
      </c>
      <c r="E243" s="85">
        <v>1790685.15</v>
      </c>
      <c r="F243" s="58">
        <f t="shared" si="6"/>
        <v>4323903.85</v>
      </c>
      <c r="G243" s="59">
        <f t="shared" si="7"/>
        <v>0.2928545401825045</v>
      </c>
      <c r="H243" s="7"/>
    </row>
    <row r="244" spans="1:8" ht="25.5">
      <c r="A244" s="78" t="s">
        <v>395</v>
      </c>
      <c r="B244" s="79" t="s">
        <v>389</v>
      </c>
      <c r="C244" s="86" t="s">
        <v>697</v>
      </c>
      <c r="D244" s="85">
        <v>26067096.23</v>
      </c>
      <c r="E244" s="85">
        <v>9022918.45</v>
      </c>
      <c r="F244" s="58">
        <f t="shared" si="6"/>
        <v>17044177.78</v>
      </c>
      <c r="G244" s="59">
        <f t="shared" si="7"/>
        <v>0.3461420624064654</v>
      </c>
      <c r="H244" s="7"/>
    </row>
    <row r="245" spans="1:8" ht="25.5">
      <c r="A245" s="78" t="s">
        <v>397</v>
      </c>
      <c r="B245" s="79" t="s">
        <v>389</v>
      </c>
      <c r="C245" s="86" t="s">
        <v>698</v>
      </c>
      <c r="D245" s="85">
        <v>19667394</v>
      </c>
      <c r="E245" s="85">
        <v>6857524.35</v>
      </c>
      <c r="F245" s="58">
        <f t="shared" si="6"/>
        <v>12809869.65</v>
      </c>
      <c r="G245" s="59">
        <f t="shared" si="7"/>
        <v>0.3486747837563024</v>
      </c>
      <c r="H245" s="7"/>
    </row>
    <row r="246" spans="1:8" ht="38.25">
      <c r="A246" s="78" t="s">
        <v>399</v>
      </c>
      <c r="B246" s="79" t="s">
        <v>389</v>
      </c>
      <c r="C246" s="86" t="s">
        <v>699</v>
      </c>
      <c r="D246" s="85">
        <v>465953.23</v>
      </c>
      <c r="E246" s="85">
        <v>94053.4</v>
      </c>
      <c r="F246" s="58">
        <f t="shared" si="6"/>
        <v>371899.82999999996</v>
      </c>
      <c r="G246" s="59">
        <f t="shared" si="7"/>
        <v>0.20185158926787566</v>
      </c>
      <c r="H246" s="7"/>
    </row>
    <row r="247" spans="1:8" ht="51">
      <c r="A247" s="78" t="s">
        <v>401</v>
      </c>
      <c r="B247" s="79" t="s">
        <v>389</v>
      </c>
      <c r="C247" s="86" t="s">
        <v>700</v>
      </c>
      <c r="D247" s="85">
        <v>5933749</v>
      </c>
      <c r="E247" s="85">
        <v>2071340.7</v>
      </c>
      <c r="F247" s="58">
        <f t="shared" si="6"/>
        <v>3862408.3</v>
      </c>
      <c r="G247" s="59">
        <f t="shared" si="7"/>
        <v>0.34907791010371353</v>
      </c>
      <c r="H247" s="7"/>
    </row>
    <row r="248" spans="1:8" ht="25.5">
      <c r="A248" s="78" t="s">
        <v>409</v>
      </c>
      <c r="B248" s="79" t="s">
        <v>389</v>
      </c>
      <c r="C248" s="86" t="s">
        <v>701</v>
      </c>
      <c r="D248" s="85">
        <v>5616867.77</v>
      </c>
      <c r="E248" s="85">
        <v>2001714.37</v>
      </c>
      <c r="F248" s="58">
        <f t="shared" si="6"/>
        <v>3615153.3999999994</v>
      </c>
      <c r="G248" s="59">
        <f t="shared" si="7"/>
        <v>0.3563755551966644</v>
      </c>
      <c r="H248" s="7"/>
    </row>
    <row r="249" spans="1:8" ht="38.25">
      <c r="A249" s="78" t="s">
        <v>411</v>
      </c>
      <c r="B249" s="79" t="s">
        <v>389</v>
      </c>
      <c r="C249" s="86" t="s">
        <v>702</v>
      </c>
      <c r="D249" s="85">
        <v>5616867.77</v>
      </c>
      <c r="E249" s="85">
        <v>2001714.37</v>
      </c>
      <c r="F249" s="58">
        <f t="shared" si="6"/>
        <v>3615153.3999999994</v>
      </c>
      <c r="G249" s="59">
        <f t="shared" si="7"/>
        <v>0.3563755551966644</v>
      </c>
      <c r="H249" s="7"/>
    </row>
    <row r="250" spans="1:8" ht="25.5">
      <c r="A250" s="78" t="s">
        <v>430</v>
      </c>
      <c r="B250" s="79" t="s">
        <v>389</v>
      </c>
      <c r="C250" s="86" t="s">
        <v>703</v>
      </c>
      <c r="D250" s="85">
        <v>1087768.62</v>
      </c>
      <c r="E250" s="85">
        <v>270602.48</v>
      </c>
      <c r="F250" s="58">
        <f t="shared" si="6"/>
        <v>817166.1400000001</v>
      </c>
      <c r="G250" s="59">
        <f t="shared" si="7"/>
        <v>0.24876841915149195</v>
      </c>
      <c r="H250" s="7"/>
    </row>
    <row r="251" spans="1:8" ht="38.25">
      <c r="A251" s="78" t="s">
        <v>413</v>
      </c>
      <c r="B251" s="79" t="s">
        <v>389</v>
      </c>
      <c r="C251" s="86" t="s">
        <v>704</v>
      </c>
      <c r="D251" s="85">
        <v>4529099.15</v>
      </c>
      <c r="E251" s="85">
        <v>1731111.89</v>
      </c>
      <c r="F251" s="58">
        <f aca="true" t="shared" si="8" ref="F251:F314">D251-E251</f>
        <v>2797987.2600000007</v>
      </c>
      <c r="G251" s="59">
        <f aca="true" t="shared" si="9" ref="G251:G314">E251/D251</f>
        <v>0.38221991452759424</v>
      </c>
      <c r="H251" s="7"/>
    </row>
    <row r="252" spans="1:8" ht="12.75">
      <c r="A252" s="78" t="s">
        <v>415</v>
      </c>
      <c r="B252" s="79" t="s">
        <v>389</v>
      </c>
      <c r="C252" s="86" t="s">
        <v>705</v>
      </c>
      <c r="D252" s="85">
        <v>205936</v>
      </c>
      <c r="E252" s="85">
        <v>99944</v>
      </c>
      <c r="F252" s="58">
        <f t="shared" si="8"/>
        <v>105992</v>
      </c>
      <c r="G252" s="59">
        <f t="shared" si="9"/>
        <v>0.48531582627612463</v>
      </c>
      <c r="H252" s="7"/>
    </row>
    <row r="253" spans="1:8" ht="12.75">
      <c r="A253" s="78" t="s">
        <v>417</v>
      </c>
      <c r="B253" s="79" t="s">
        <v>389</v>
      </c>
      <c r="C253" s="86" t="s">
        <v>706</v>
      </c>
      <c r="D253" s="85">
        <v>205936</v>
      </c>
      <c r="E253" s="85">
        <v>99944</v>
      </c>
      <c r="F253" s="58">
        <f t="shared" si="8"/>
        <v>105992</v>
      </c>
      <c r="G253" s="59">
        <f t="shared" si="9"/>
        <v>0.48531582627612463</v>
      </c>
      <c r="H253" s="7"/>
    </row>
    <row r="254" spans="1:8" ht="25.5">
      <c r="A254" s="78" t="s">
        <v>419</v>
      </c>
      <c r="B254" s="79" t="s">
        <v>389</v>
      </c>
      <c r="C254" s="86" t="s">
        <v>707</v>
      </c>
      <c r="D254" s="85">
        <v>204300</v>
      </c>
      <c r="E254" s="85">
        <v>99944</v>
      </c>
      <c r="F254" s="58">
        <f t="shared" si="8"/>
        <v>104356</v>
      </c>
      <c r="G254" s="59">
        <f t="shared" si="9"/>
        <v>0.48920215369554576</v>
      </c>
      <c r="H254" s="7"/>
    </row>
    <row r="255" spans="1:8" ht="12.75">
      <c r="A255" s="78" t="s">
        <v>439</v>
      </c>
      <c r="B255" s="79" t="s">
        <v>389</v>
      </c>
      <c r="C255" s="86" t="s">
        <v>708</v>
      </c>
      <c r="D255" s="85">
        <v>1636</v>
      </c>
      <c r="E255" s="85">
        <v>0</v>
      </c>
      <c r="F255" s="58">
        <f t="shared" si="8"/>
        <v>1636</v>
      </c>
      <c r="G255" s="59">
        <f t="shared" si="9"/>
        <v>0</v>
      </c>
      <c r="H255" s="7"/>
    </row>
    <row r="256" spans="1:8" ht="12.75">
      <c r="A256" s="93" t="s">
        <v>709</v>
      </c>
      <c r="B256" s="94" t="s">
        <v>389</v>
      </c>
      <c r="C256" s="95" t="s">
        <v>710</v>
      </c>
      <c r="D256" s="96">
        <v>134870390</v>
      </c>
      <c r="E256" s="96">
        <v>50694628.36</v>
      </c>
      <c r="F256" s="56">
        <f t="shared" si="8"/>
        <v>84175761.64</v>
      </c>
      <c r="G256" s="57">
        <f t="shared" si="9"/>
        <v>0.37587663504198365</v>
      </c>
      <c r="H256" s="7"/>
    </row>
    <row r="257" spans="1:8" ht="12.75">
      <c r="A257" s="78" t="s">
        <v>711</v>
      </c>
      <c r="B257" s="79" t="s">
        <v>389</v>
      </c>
      <c r="C257" s="86" t="s">
        <v>712</v>
      </c>
      <c r="D257" s="85">
        <v>94995490</v>
      </c>
      <c r="E257" s="85">
        <v>36374880</v>
      </c>
      <c r="F257" s="58">
        <f t="shared" si="8"/>
        <v>58620610</v>
      </c>
      <c r="G257" s="59">
        <f t="shared" si="9"/>
        <v>0.38291165191105386</v>
      </c>
      <c r="H257" s="7"/>
    </row>
    <row r="258" spans="1:8" ht="38.25">
      <c r="A258" s="78" t="s">
        <v>483</v>
      </c>
      <c r="B258" s="79" t="s">
        <v>389</v>
      </c>
      <c r="C258" s="86" t="s">
        <v>713</v>
      </c>
      <c r="D258" s="85">
        <v>94995490</v>
      </c>
      <c r="E258" s="85">
        <v>36374880</v>
      </c>
      <c r="F258" s="58">
        <f t="shared" si="8"/>
        <v>58620610</v>
      </c>
      <c r="G258" s="59">
        <f t="shared" si="9"/>
        <v>0.38291165191105386</v>
      </c>
      <c r="H258" s="7"/>
    </row>
    <row r="259" spans="1:8" ht="12.75">
      <c r="A259" s="78" t="s">
        <v>644</v>
      </c>
      <c r="B259" s="79" t="s">
        <v>389</v>
      </c>
      <c r="C259" s="86" t="s">
        <v>714</v>
      </c>
      <c r="D259" s="85">
        <v>94995490</v>
      </c>
      <c r="E259" s="85">
        <v>36374880</v>
      </c>
      <c r="F259" s="58">
        <f t="shared" si="8"/>
        <v>58620610</v>
      </c>
      <c r="G259" s="59">
        <f t="shared" si="9"/>
        <v>0.38291165191105386</v>
      </c>
      <c r="H259" s="7"/>
    </row>
    <row r="260" spans="1:8" ht="63.75">
      <c r="A260" s="78" t="s">
        <v>646</v>
      </c>
      <c r="B260" s="79" t="s">
        <v>389</v>
      </c>
      <c r="C260" s="86" t="s">
        <v>715</v>
      </c>
      <c r="D260" s="85">
        <v>93575100</v>
      </c>
      <c r="E260" s="85">
        <v>35812400</v>
      </c>
      <c r="F260" s="58">
        <f t="shared" si="8"/>
        <v>57762700</v>
      </c>
      <c r="G260" s="59">
        <f t="shared" si="9"/>
        <v>0.3827129225616644</v>
      </c>
      <c r="H260" s="7"/>
    </row>
    <row r="261" spans="1:8" ht="25.5">
      <c r="A261" s="78" t="s">
        <v>648</v>
      </c>
      <c r="B261" s="79" t="s">
        <v>389</v>
      </c>
      <c r="C261" s="86" t="s">
        <v>716</v>
      </c>
      <c r="D261" s="85">
        <v>1420390</v>
      </c>
      <c r="E261" s="85">
        <v>562480</v>
      </c>
      <c r="F261" s="58">
        <f t="shared" si="8"/>
        <v>857910</v>
      </c>
      <c r="G261" s="59">
        <f t="shared" si="9"/>
        <v>0.39600391441787114</v>
      </c>
      <c r="H261" s="7"/>
    </row>
    <row r="262" spans="1:8" ht="12.75">
      <c r="A262" s="78" t="s">
        <v>717</v>
      </c>
      <c r="B262" s="79" t="s">
        <v>389</v>
      </c>
      <c r="C262" s="86" t="s">
        <v>718</v>
      </c>
      <c r="D262" s="85">
        <v>10728200</v>
      </c>
      <c r="E262" s="85">
        <v>3100000</v>
      </c>
      <c r="F262" s="58">
        <f t="shared" si="8"/>
        <v>7628200</v>
      </c>
      <c r="G262" s="59">
        <f t="shared" si="9"/>
        <v>0.28895807311571375</v>
      </c>
      <c r="H262" s="7"/>
    </row>
    <row r="263" spans="1:8" ht="38.25">
      <c r="A263" s="78" t="s">
        <v>483</v>
      </c>
      <c r="B263" s="79" t="s">
        <v>389</v>
      </c>
      <c r="C263" s="86" t="s">
        <v>719</v>
      </c>
      <c r="D263" s="85">
        <v>10728200</v>
      </c>
      <c r="E263" s="85">
        <v>3100000</v>
      </c>
      <c r="F263" s="58">
        <f t="shared" si="8"/>
        <v>7628200</v>
      </c>
      <c r="G263" s="59">
        <f t="shared" si="9"/>
        <v>0.28895807311571375</v>
      </c>
      <c r="H263" s="7"/>
    </row>
    <row r="264" spans="1:8" ht="12.75">
      <c r="A264" s="78" t="s">
        <v>567</v>
      </c>
      <c r="B264" s="79" t="s">
        <v>389</v>
      </c>
      <c r="C264" s="86" t="s">
        <v>720</v>
      </c>
      <c r="D264" s="85">
        <v>10728200</v>
      </c>
      <c r="E264" s="85">
        <v>3100000</v>
      </c>
      <c r="F264" s="58">
        <f t="shared" si="8"/>
        <v>7628200</v>
      </c>
      <c r="G264" s="59">
        <f t="shared" si="9"/>
        <v>0.28895807311571375</v>
      </c>
      <c r="H264" s="7"/>
    </row>
    <row r="265" spans="1:8" ht="63.75">
      <c r="A265" s="78" t="s">
        <v>569</v>
      </c>
      <c r="B265" s="79" t="s">
        <v>389</v>
      </c>
      <c r="C265" s="86" t="s">
        <v>721</v>
      </c>
      <c r="D265" s="85">
        <v>10728200</v>
      </c>
      <c r="E265" s="85">
        <v>3100000</v>
      </c>
      <c r="F265" s="58">
        <f t="shared" si="8"/>
        <v>7628200</v>
      </c>
      <c r="G265" s="59">
        <f t="shared" si="9"/>
        <v>0.28895807311571375</v>
      </c>
      <c r="H265" s="7"/>
    </row>
    <row r="266" spans="1:8" ht="25.5">
      <c r="A266" s="78" t="s">
        <v>722</v>
      </c>
      <c r="B266" s="79" t="s">
        <v>389</v>
      </c>
      <c r="C266" s="86" t="s">
        <v>723</v>
      </c>
      <c r="D266" s="85">
        <v>29146700</v>
      </c>
      <c r="E266" s="85">
        <v>11219748.36</v>
      </c>
      <c r="F266" s="58">
        <f t="shared" si="8"/>
        <v>17926951.64</v>
      </c>
      <c r="G266" s="59">
        <f t="shared" si="9"/>
        <v>0.38494060596911484</v>
      </c>
      <c r="H266" s="7"/>
    </row>
    <row r="267" spans="1:8" ht="63.75">
      <c r="A267" s="78" t="s">
        <v>393</v>
      </c>
      <c r="B267" s="79" t="s">
        <v>389</v>
      </c>
      <c r="C267" s="86" t="s">
        <v>724</v>
      </c>
      <c r="D267" s="85">
        <v>27330450</v>
      </c>
      <c r="E267" s="85">
        <v>10406962.19</v>
      </c>
      <c r="F267" s="58">
        <f t="shared" si="8"/>
        <v>16923487.810000002</v>
      </c>
      <c r="G267" s="59">
        <f t="shared" si="9"/>
        <v>0.38078268707613666</v>
      </c>
      <c r="H267" s="7"/>
    </row>
    <row r="268" spans="1:8" ht="25.5">
      <c r="A268" s="78" t="s">
        <v>501</v>
      </c>
      <c r="B268" s="79" t="s">
        <v>389</v>
      </c>
      <c r="C268" s="86" t="s">
        <v>725</v>
      </c>
      <c r="D268" s="85">
        <v>20937000</v>
      </c>
      <c r="E268" s="85">
        <v>8740023.38</v>
      </c>
      <c r="F268" s="58">
        <f t="shared" si="8"/>
        <v>12196976.62</v>
      </c>
      <c r="G268" s="59">
        <f t="shared" si="9"/>
        <v>0.4174439212876726</v>
      </c>
      <c r="H268" s="7"/>
    </row>
    <row r="269" spans="1:8" ht="12.75">
      <c r="A269" s="78" t="s">
        <v>503</v>
      </c>
      <c r="B269" s="79" t="s">
        <v>389</v>
      </c>
      <c r="C269" s="86" t="s">
        <v>726</v>
      </c>
      <c r="D269" s="85">
        <v>16067910</v>
      </c>
      <c r="E269" s="85">
        <v>6711342.32</v>
      </c>
      <c r="F269" s="58">
        <f t="shared" si="8"/>
        <v>9356567.68</v>
      </c>
      <c r="G269" s="59">
        <f t="shared" si="9"/>
        <v>0.41768607864993024</v>
      </c>
      <c r="H269" s="7"/>
    </row>
    <row r="270" spans="1:8" ht="25.5">
      <c r="A270" s="78" t="s">
        <v>505</v>
      </c>
      <c r="B270" s="79" t="s">
        <v>389</v>
      </c>
      <c r="C270" s="86" t="s">
        <v>727</v>
      </c>
      <c r="D270" s="85">
        <v>16300</v>
      </c>
      <c r="E270" s="85">
        <v>8344.73</v>
      </c>
      <c r="F270" s="58">
        <f t="shared" si="8"/>
        <v>7955.27</v>
      </c>
      <c r="G270" s="59">
        <f t="shared" si="9"/>
        <v>0.5119466257668711</v>
      </c>
      <c r="H270" s="7"/>
    </row>
    <row r="271" spans="1:8" ht="51">
      <c r="A271" s="78" t="s">
        <v>507</v>
      </c>
      <c r="B271" s="79" t="s">
        <v>389</v>
      </c>
      <c r="C271" s="86" t="s">
        <v>728</v>
      </c>
      <c r="D271" s="85">
        <v>4852790</v>
      </c>
      <c r="E271" s="85">
        <v>2020336.33</v>
      </c>
      <c r="F271" s="58">
        <f t="shared" si="8"/>
        <v>2832453.67</v>
      </c>
      <c r="G271" s="59">
        <f t="shared" si="9"/>
        <v>0.4163246977511906</v>
      </c>
      <c r="H271" s="7"/>
    </row>
    <row r="272" spans="1:8" ht="25.5">
      <c r="A272" s="78" t="s">
        <v>395</v>
      </c>
      <c r="B272" s="79" t="s">
        <v>389</v>
      </c>
      <c r="C272" s="86" t="s">
        <v>729</v>
      </c>
      <c r="D272" s="85">
        <v>6393450</v>
      </c>
      <c r="E272" s="85">
        <v>1666938.81</v>
      </c>
      <c r="F272" s="58">
        <f t="shared" si="8"/>
        <v>4726511.1899999995</v>
      </c>
      <c r="G272" s="59">
        <f t="shared" si="9"/>
        <v>0.26072602585458554</v>
      </c>
      <c r="H272" s="7"/>
    </row>
    <row r="273" spans="1:8" ht="25.5">
      <c r="A273" s="78" t="s">
        <v>397</v>
      </c>
      <c r="B273" s="79" t="s">
        <v>389</v>
      </c>
      <c r="C273" s="86" t="s">
        <v>730</v>
      </c>
      <c r="D273" s="85">
        <v>4865900</v>
      </c>
      <c r="E273" s="85">
        <v>1093931.96</v>
      </c>
      <c r="F273" s="58">
        <f t="shared" si="8"/>
        <v>3771968.04</v>
      </c>
      <c r="G273" s="59">
        <f t="shared" si="9"/>
        <v>0.22481595593826423</v>
      </c>
      <c r="H273" s="7"/>
    </row>
    <row r="274" spans="1:8" ht="38.25">
      <c r="A274" s="78" t="s">
        <v>399</v>
      </c>
      <c r="B274" s="79" t="s">
        <v>389</v>
      </c>
      <c r="C274" s="86" t="s">
        <v>731</v>
      </c>
      <c r="D274" s="85">
        <v>58050</v>
      </c>
      <c r="E274" s="85">
        <v>36230.3</v>
      </c>
      <c r="F274" s="58">
        <f t="shared" si="8"/>
        <v>21819.699999999997</v>
      </c>
      <c r="G274" s="59">
        <f t="shared" si="9"/>
        <v>0.6241223083548666</v>
      </c>
      <c r="H274" s="7"/>
    </row>
    <row r="275" spans="1:8" ht="51">
      <c r="A275" s="78" t="s">
        <v>401</v>
      </c>
      <c r="B275" s="79" t="s">
        <v>389</v>
      </c>
      <c r="C275" s="86" t="s">
        <v>732</v>
      </c>
      <c r="D275" s="85">
        <v>1469500</v>
      </c>
      <c r="E275" s="85">
        <v>536776.55</v>
      </c>
      <c r="F275" s="58">
        <f t="shared" si="8"/>
        <v>932723.45</v>
      </c>
      <c r="G275" s="59">
        <f t="shared" si="9"/>
        <v>0.36527835998638997</v>
      </c>
      <c r="H275" s="7"/>
    </row>
    <row r="276" spans="1:8" ht="25.5">
      <c r="A276" s="78" t="s">
        <v>409</v>
      </c>
      <c r="B276" s="79" t="s">
        <v>389</v>
      </c>
      <c r="C276" s="86" t="s">
        <v>733</v>
      </c>
      <c r="D276" s="85">
        <v>1666850</v>
      </c>
      <c r="E276" s="85">
        <v>785163.08</v>
      </c>
      <c r="F276" s="58">
        <f t="shared" si="8"/>
        <v>881686.92</v>
      </c>
      <c r="G276" s="59">
        <f t="shared" si="9"/>
        <v>0.471046032936377</v>
      </c>
      <c r="H276" s="7"/>
    </row>
    <row r="277" spans="1:8" ht="38.25">
      <c r="A277" s="78" t="s">
        <v>411</v>
      </c>
      <c r="B277" s="79" t="s">
        <v>389</v>
      </c>
      <c r="C277" s="86" t="s">
        <v>734</v>
      </c>
      <c r="D277" s="85">
        <v>1666850</v>
      </c>
      <c r="E277" s="85">
        <v>785163.08</v>
      </c>
      <c r="F277" s="58">
        <f t="shared" si="8"/>
        <v>881686.92</v>
      </c>
      <c r="G277" s="59">
        <f t="shared" si="9"/>
        <v>0.471046032936377</v>
      </c>
      <c r="H277" s="7"/>
    </row>
    <row r="278" spans="1:8" ht="25.5">
      <c r="A278" s="78" t="s">
        <v>430</v>
      </c>
      <c r="B278" s="79" t="s">
        <v>389</v>
      </c>
      <c r="C278" s="86" t="s">
        <v>735</v>
      </c>
      <c r="D278" s="85">
        <v>267789.5</v>
      </c>
      <c r="E278" s="85">
        <v>100936.95</v>
      </c>
      <c r="F278" s="58">
        <f t="shared" si="8"/>
        <v>166852.55</v>
      </c>
      <c r="G278" s="59">
        <f t="shared" si="9"/>
        <v>0.376926466497006</v>
      </c>
      <c r="H278" s="7"/>
    </row>
    <row r="279" spans="1:8" ht="38.25">
      <c r="A279" s="78" t="s">
        <v>413</v>
      </c>
      <c r="B279" s="79" t="s">
        <v>389</v>
      </c>
      <c r="C279" s="86" t="s">
        <v>736</v>
      </c>
      <c r="D279" s="85">
        <v>1399060.5</v>
      </c>
      <c r="E279" s="85">
        <v>684226.13</v>
      </c>
      <c r="F279" s="58">
        <f t="shared" si="8"/>
        <v>714834.37</v>
      </c>
      <c r="G279" s="59">
        <f t="shared" si="9"/>
        <v>0.4890611449612079</v>
      </c>
      <c r="H279" s="7"/>
    </row>
    <row r="280" spans="1:8" ht="25.5">
      <c r="A280" s="78" t="s">
        <v>479</v>
      </c>
      <c r="B280" s="79" t="s">
        <v>389</v>
      </c>
      <c r="C280" s="86" t="s">
        <v>737</v>
      </c>
      <c r="D280" s="85">
        <v>108000</v>
      </c>
      <c r="E280" s="85">
        <v>17591.8</v>
      </c>
      <c r="F280" s="58">
        <f t="shared" si="8"/>
        <v>90408.2</v>
      </c>
      <c r="G280" s="59">
        <f t="shared" si="9"/>
        <v>0.16288703703703702</v>
      </c>
      <c r="H280" s="7"/>
    </row>
    <row r="281" spans="1:8" ht="25.5">
      <c r="A281" s="78" t="s">
        <v>738</v>
      </c>
      <c r="B281" s="79" t="s">
        <v>389</v>
      </c>
      <c r="C281" s="86" t="s">
        <v>739</v>
      </c>
      <c r="D281" s="85">
        <v>88000</v>
      </c>
      <c r="E281" s="85">
        <v>17591.8</v>
      </c>
      <c r="F281" s="58">
        <f t="shared" si="8"/>
        <v>70408.2</v>
      </c>
      <c r="G281" s="59">
        <f t="shared" si="9"/>
        <v>0.19990681818181819</v>
      </c>
      <c r="H281" s="7"/>
    </row>
    <row r="282" spans="1:8" ht="38.25">
      <c r="A282" s="78" t="s">
        <v>740</v>
      </c>
      <c r="B282" s="79" t="s">
        <v>389</v>
      </c>
      <c r="C282" s="86" t="s">
        <v>741</v>
      </c>
      <c r="D282" s="85">
        <v>88000</v>
      </c>
      <c r="E282" s="85">
        <v>17591.8</v>
      </c>
      <c r="F282" s="58">
        <f t="shared" si="8"/>
        <v>70408.2</v>
      </c>
      <c r="G282" s="59">
        <f t="shared" si="9"/>
        <v>0.19990681818181819</v>
      </c>
      <c r="H282" s="7"/>
    </row>
    <row r="283" spans="1:8" ht="12.75">
      <c r="A283" s="78" t="s">
        <v>660</v>
      </c>
      <c r="B283" s="79" t="s">
        <v>389</v>
      </c>
      <c r="C283" s="86" t="s">
        <v>742</v>
      </c>
      <c r="D283" s="85">
        <v>20000</v>
      </c>
      <c r="E283" s="85">
        <v>0</v>
      </c>
      <c r="F283" s="58">
        <f t="shared" si="8"/>
        <v>20000</v>
      </c>
      <c r="G283" s="59">
        <f t="shared" si="9"/>
        <v>0</v>
      </c>
      <c r="H283" s="7"/>
    </row>
    <row r="284" spans="1:8" ht="12.75">
      <c r="A284" s="78" t="s">
        <v>415</v>
      </c>
      <c r="B284" s="79" t="s">
        <v>389</v>
      </c>
      <c r="C284" s="86" t="s">
        <v>743</v>
      </c>
      <c r="D284" s="85">
        <v>41400</v>
      </c>
      <c r="E284" s="85">
        <v>10031.29</v>
      </c>
      <c r="F284" s="58">
        <f t="shared" si="8"/>
        <v>31368.71</v>
      </c>
      <c r="G284" s="59">
        <f t="shared" si="9"/>
        <v>0.24230169082125605</v>
      </c>
      <c r="H284" s="7"/>
    </row>
    <row r="285" spans="1:8" ht="12.75">
      <c r="A285" s="78" t="s">
        <v>417</v>
      </c>
      <c r="B285" s="79" t="s">
        <v>389</v>
      </c>
      <c r="C285" s="86" t="s">
        <v>744</v>
      </c>
      <c r="D285" s="85">
        <v>41400</v>
      </c>
      <c r="E285" s="85">
        <v>10031.29</v>
      </c>
      <c r="F285" s="58">
        <f t="shared" si="8"/>
        <v>31368.71</v>
      </c>
      <c r="G285" s="59">
        <f t="shared" si="9"/>
        <v>0.24230169082125605</v>
      </c>
      <c r="H285" s="7"/>
    </row>
    <row r="286" spans="1:8" ht="25.5">
      <c r="A286" s="78" t="s">
        <v>419</v>
      </c>
      <c r="B286" s="79" t="s">
        <v>389</v>
      </c>
      <c r="C286" s="86" t="s">
        <v>745</v>
      </c>
      <c r="D286" s="85">
        <v>26100</v>
      </c>
      <c r="E286" s="85">
        <v>8297</v>
      </c>
      <c r="F286" s="58">
        <f t="shared" si="8"/>
        <v>17803</v>
      </c>
      <c r="G286" s="59">
        <f t="shared" si="9"/>
        <v>0.3178927203065134</v>
      </c>
      <c r="H286" s="7"/>
    </row>
    <row r="287" spans="1:8" ht="12.75">
      <c r="A287" s="78" t="s">
        <v>439</v>
      </c>
      <c r="B287" s="79" t="s">
        <v>389</v>
      </c>
      <c r="C287" s="86" t="s">
        <v>746</v>
      </c>
      <c r="D287" s="85">
        <v>12754</v>
      </c>
      <c r="E287" s="85">
        <v>1100</v>
      </c>
      <c r="F287" s="58">
        <f t="shared" si="8"/>
        <v>11654</v>
      </c>
      <c r="G287" s="59">
        <f t="shared" si="9"/>
        <v>0.08624745177983378</v>
      </c>
      <c r="H287" s="7"/>
    </row>
    <row r="288" spans="1:8" ht="12.75">
      <c r="A288" s="78" t="s">
        <v>441</v>
      </c>
      <c r="B288" s="79" t="s">
        <v>389</v>
      </c>
      <c r="C288" s="86" t="s">
        <v>747</v>
      </c>
      <c r="D288" s="85">
        <v>2546</v>
      </c>
      <c r="E288" s="85">
        <v>634.29</v>
      </c>
      <c r="F288" s="58">
        <f t="shared" si="8"/>
        <v>1911.71</v>
      </c>
      <c r="G288" s="59">
        <f t="shared" si="9"/>
        <v>0.24913197172034562</v>
      </c>
      <c r="H288" s="7"/>
    </row>
    <row r="289" spans="1:8" ht="12.75">
      <c r="A289" s="93" t="s">
        <v>748</v>
      </c>
      <c r="B289" s="94" t="s">
        <v>389</v>
      </c>
      <c r="C289" s="95" t="s">
        <v>749</v>
      </c>
      <c r="D289" s="96">
        <v>74167027</v>
      </c>
      <c r="E289" s="96">
        <v>13277308.13</v>
      </c>
      <c r="F289" s="56">
        <f t="shared" si="8"/>
        <v>60889718.87</v>
      </c>
      <c r="G289" s="57">
        <f t="shared" si="9"/>
        <v>0.17901901514806573</v>
      </c>
      <c r="H289" s="7"/>
    </row>
    <row r="290" spans="1:8" ht="12.75">
      <c r="A290" s="78" t="s">
        <v>750</v>
      </c>
      <c r="B290" s="79" t="s">
        <v>389</v>
      </c>
      <c r="C290" s="86" t="s">
        <v>751</v>
      </c>
      <c r="D290" s="85">
        <v>11618137</v>
      </c>
      <c r="E290" s="85">
        <v>3906269.65</v>
      </c>
      <c r="F290" s="58">
        <f t="shared" si="8"/>
        <v>7711867.35</v>
      </c>
      <c r="G290" s="59">
        <f t="shared" si="9"/>
        <v>0.33622168941543723</v>
      </c>
      <c r="H290" s="7"/>
    </row>
    <row r="291" spans="1:8" ht="25.5">
      <c r="A291" s="78" t="s">
        <v>479</v>
      </c>
      <c r="B291" s="79" t="s">
        <v>389</v>
      </c>
      <c r="C291" s="86" t="s">
        <v>752</v>
      </c>
      <c r="D291" s="85">
        <v>11618137</v>
      </c>
      <c r="E291" s="85">
        <v>3906269.65</v>
      </c>
      <c r="F291" s="58">
        <f t="shared" si="8"/>
        <v>7711867.35</v>
      </c>
      <c r="G291" s="59">
        <f t="shared" si="9"/>
        <v>0.33622168941543723</v>
      </c>
      <c r="H291" s="7"/>
    </row>
    <row r="292" spans="1:8" ht="25.5">
      <c r="A292" s="78" t="s">
        <v>753</v>
      </c>
      <c r="B292" s="79" t="s">
        <v>389</v>
      </c>
      <c r="C292" s="86" t="s">
        <v>754</v>
      </c>
      <c r="D292" s="85">
        <v>11618137</v>
      </c>
      <c r="E292" s="85">
        <v>3906269.65</v>
      </c>
      <c r="F292" s="58">
        <f t="shared" si="8"/>
        <v>7711867.35</v>
      </c>
      <c r="G292" s="59">
        <f t="shared" si="9"/>
        <v>0.33622168941543723</v>
      </c>
      <c r="H292" s="7"/>
    </row>
    <row r="293" spans="1:8" ht="12.75">
      <c r="A293" s="78" t="s">
        <v>755</v>
      </c>
      <c r="B293" s="79" t="s">
        <v>389</v>
      </c>
      <c r="C293" s="86" t="s">
        <v>756</v>
      </c>
      <c r="D293" s="85">
        <v>11618137</v>
      </c>
      <c r="E293" s="85">
        <v>3906269.65</v>
      </c>
      <c r="F293" s="58">
        <f t="shared" si="8"/>
        <v>7711867.35</v>
      </c>
      <c r="G293" s="59">
        <f t="shared" si="9"/>
        <v>0.33622168941543723</v>
      </c>
      <c r="H293" s="7"/>
    </row>
    <row r="294" spans="1:8" ht="12.75">
      <c r="A294" s="78" t="s">
        <v>757</v>
      </c>
      <c r="B294" s="79" t="s">
        <v>389</v>
      </c>
      <c r="C294" s="86" t="s">
        <v>758</v>
      </c>
      <c r="D294" s="85">
        <v>13556890</v>
      </c>
      <c r="E294" s="85">
        <v>3472773.86</v>
      </c>
      <c r="F294" s="58">
        <f t="shared" si="8"/>
        <v>10084116.14</v>
      </c>
      <c r="G294" s="59">
        <f t="shared" si="9"/>
        <v>0.25616301821435444</v>
      </c>
      <c r="H294" s="7"/>
    </row>
    <row r="295" spans="1:8" ht="25.5">
      <c r="A295" s="78" t="s">
        <v>409</v>
      </c>
      <c r="B295" s="79" t="s">
        <v>389</v>
      </c>
      <c r="C295" s="86" t="s">
        <v>759</v>
      </c>
      <c r="D295" s="85">
        <v>47000</v>
      </c>
      <c r="E295" s="85">
        <v>19907.85</v>
      </c>
      <c r="F295" s="58">
        <f t="shared" si="8"/>
        <v>27092.15</v>
      </c>
      <c r="G295" s="59">
        <f t="shared" si="9"/>
        <v>0.4235712765957447</v>
      </c>
      <c r="H295" s="7"/>
    </row>
    <row r="296" spans="1:8" ht="38.25">
      <c r="A296" s="78" t="s">
        <v>411</v>
      </c>
      <c r="B296" s="79" t="s">
        <v>389</v>
      </c>
      <c r="C296" s="86" t="s">
        <v>760</v>
      </c>
      <c r="D296" s="85">
        <v>47000</v>
      </c>
      <c r="E296" s="85">
        <v>19907.85</v>
      </c>
      <c r="F296" s="58">
        <f t="shared" si="8"/>
        <v>27092.15</v>
      </c>
      <c r="G296" s="59">
        <f t="shared" si="9"/>
        <v>0.4235712765957447</v>
      </c>
      <c r="H296" s="7"/>
    </row>
    <row r="297" spans="1:8" ht="38.25">
      <c r="A297" s="78" t="s">
        <v>413</v>
      </c>
      <c r="B297" s="79" t="s">
        <v>389</v>
      </c>
      <c r="C297" s="86" t="s">
        <v>761</v>
      </c>
      <c r="D297" s="85">
        <v>47000</v>
      </c>
      <c r="E297" s="85">
        <v>19907.85</v>
      </c>
      <c r="F297" s="58">
        <f t="shared" si="8"/>
        <v>27092.15</v>
      </c>
      <c r="G297" s="59">
        <f t="shared" si="9"/>
        <v>0.4235712765957447</v>
      </c>
      <c r="H297" s="7"/>
    </row>
    <row r="298" spans="1:8" ht="25.5">
      <c r="A298" s="78" t="s">
        <v>479</v>
      </c>
      <c r="B298" s="79" t="s">
        <v>389</v>
      </c>
      <c r="C298" s="86" t="s">
        <v>762</v>
      </c>
      <c r="D298" s="85">
        <v>12385790</v>
      </c>
      <c r="E298" s="85">
        <v>3164081.01</v>
      </c>
      <c r="F298" s="58">
        <f t="shared" si="8"/>
        <v>9221708.99</v>
      </c>
      <c r="G298" s="59">
        <f t="shared" si="9"/>
        <v>0.25546057296304875</v>
      </c>
      <c r="H298" s="7"/>
    </row>
    <row r="299" spans="1:8" ht="25.5">
      <c r="A299" s="78" t="s">
        <v>753</v>
      </c>
      <c r="B299" s="79" t="s">
        <v>389</v>
      </c>
      <c r="C299" s="86" t="s">
        <v>763</v>
      </c>
      <c r="D299" s="85">
        <v>6652900</v>
      </c>
      <c r="E299" s="85">
        <v>2748217.01</v>
      </c>
      <c r="F299" s="58">
        <f t="shared" si="8"/>
        <v>3904682.99</v>
      </c>
      <c r="G299" s="59">
        <f t="shared" si="9"/>
        <v>0.4130855732086759</v>
      </c>
      <c r="H299" s="7"/>
    </row>
    <row r="300" spans="1:8" ht="38.25">
      <c r="A300" s="78" t="s">
        <v>764</v>
      </c>
      <c r="B300" s="79" t="s">
        <v>389</v>
      </c>
      <c r="C300" s="86" t="s">
        <v>765</v>
      </c>
      <c r="D300" s="85">
        <v>6652900</v>
      </c>
      <c r="E300" s="85">
        <v>2748217.01</v>
      </c>
      <c r="F300" s="58">
        <f t="shared" si="8"/>
        <v>3904682.99</v>
      </c>
      <c r="G300" s="59">
        <f t="shared" si="9"/>
        <v>0.4130855732086759</v>
      </c>
      <c r="H300" s="7"/>
    </row>
    <row r="301" spans="1:8" ht="25.5">
      <c r="A301" s="78" t="s">
        <v>738</v>
      </c>
      <c r="B301" s="79" t="s">
        <v>389</v>
      </c>
      <c r="C301" s="86" t="s">
        <v>766</v>
      </c>
      <c r="D301" s="85">
        <v>5732890</v>
      </c>
      <c r="E301" s="85">
        <v>415864</v>
      </c>
      <c r="F301" s="58">
        <f t="shared" si="8"/>
        <v>5317026</v>
      </c>
      <c r="G301" s="59">
        <f t="shared" si="9"/>
        <v>0.07254002780447558</v>
      </c>
      <c r="H301" s="7"/>
    </row>
    <row r="302" spans="1:8" ht="38.25">
      <c r="A302" s="78" t="s">
        <v>740</v>
      </c>
      <c r="B302" s="79" t="s">
        <v>389</v>
      </c>
      <c r="C302" s="86" t="s">
        <v>767</v>
      </c>
      <c r="D302" s="85">
        <v>2234412</v>
      </c>
      <c r="E302" s="85">
        <v>0</v>
      </c>
      <c r="F302" s="58">
        <f t="shared" si="8"/>
        <v>2234412</v>
      </c>
      <c r="G302" s="59">
        <f t="shared" si="9"/>
        <v>0</v>
      </c>
      <c r="H302" s="7"/>
    </row>
    <row r="303" spans="1:8" ht="12.75">
      <c r="A303" s="78" t="s">
        <v>768</v>
      </c>
      <c r="B303" s="79" t="s">
        <v>389</v>
      </c>
      <c r="C303" s="86" t="s">
        <v>769</v>
      </c>
      <c r="D303" s="85">
        <v>2495178</v>
      </c>
      <c r="E303" s="85">
        <v>0</v>
      </c>
      <c r="F303" s="58">
        <f t="shared" si="8"/>
        <v>2495178</v>
      </c>
      <c r="G303" s="59">
        <f t="shared" si="9"/>
        <v>0</v>
      </c>
      <c r="H303" s="7"/>
    </row>
    <row r="304" spans="1:8" ht="25.5">
      <c r="A304" s="78" t="s">
        <v>770</v>
      </c>
      <c r="B304" s="79" t="s">
        <v>389</v>
      </c>
      <c r="C304" s="86" t="s">
        <v>771</v>
      </c>
      <c r="D304" s="85">
        <v>1003300</v>
      </c>
      <c r="E304" s="85">
        <v>415864</v>
      </c>
      <c r="F304" s="58">
        <f t="shared" si="8"/>
        <v>587436</v>
      </c>
      <c r="G304" s="59">
        <f t="shared" si="9"/>
        <v>0.4144961626632114</v>
      </c>
      <c r="H304" s="7"/>
    </row>
    <row r="305" spans="1:8" ht="38.25">
      <c r="A305" s="78" t="s">
        <v>483</v>
      </c>
      <c r="B305" s="79" t="s">
        <v>389</v>
      </c>
      <c r="C305" s="86" t="s">
        <v>772</v>
      </c>
      <c r="D305" s="85">
        <v>1124100</v>
      </c>
      <c r="E305" s="85">
        <v>288785</v>
      </c>
      <c r="F305" s="58">
        <f t="shared" si="8"/>
        <v>835315</v>
      </c>
      <c r="G305" s="59">
        <f t="shared" si="9"/>
        <v>0.25690330041811227</v>
      </c>
      <c r="H305" s="7"/>
    </row>
    <row r="306" spans="1:8" ht="12.75">
      <c r="A306" s="78" t="s">
        <v>644</v>
      </c>
      <c r="B306" s="79" t="s">
        <v>389</v>
      </c>
      <c r="C306" s="86" t="s">
        <v>773</v>
      </c>
      <c r="D306" s="85">
        <v>1105300</v>
      </c>
      <c r="E306" s="85">
        <v>282541</v>
      </c>
      <c r="F306" s="58">
        <f t="shared" si="8"/>
        <v>822759</v>
      </c>
      <c r="G306" s="59">
        <f t="shared" si="9"/>
        <v>0.255623812539582</v>
      </c>
      <c r="H306" s="7"/>
    </row>
    <row r="307" spans="1:8" ht="25.5">
      <c r="A307" s="78" t="s">
        <v>648</v>
      </c>
      <c r="B307" s="79" t="s">
        <v>389</v>
      </c>
      <c r="C307" s="86" t="s">
        <v>774</v>
      </c>
      <c r="D307" s="85">
        <v>1105300</v>
      </c>
      <c r="E307" s="85">
        <v>282541</v>
      </c>
      <c r="F307" s="58">
        <f t="shared" si="8"/>
        <v>822759</v>
      </c>
      <c r="G307" s="59">
        <f t="shared" si="9"/>
        <v>0.255623812539582</v>
      </c>
      <c r="H307" s="7"/>
    </row>
    <row r="308" spans="1:8" ht="12.75">
      <c r="A308" s="78" t="s">
        <v>567</v>
      </c>
      <c r="B308" s="79" t="s">
        <v>389</v>
      </c>
      <c r="C308" s="86" t="s">
        <v>775</v>
      </c>
      <c r="D308" s="85">
        <v>18800</v>
      </c>
      <c r="E308" s="85">
        <v>6244</v>
      </c>
      <c r="F308" s="58">
        <f t="shared" si="8"/>
        <v>12556</v>
      </c>
      <c r="G308" s="59">
        <f t="shared" si="9"/>
        <v>0.3321276595744681</v>
      </c>
      <c r="H308" s="7"/>
    </row>
    <row r="309" spans="1:8" ht="25.5">
      <c r="A309" s="78" t="s">
        <v>652</v>
      </c>
      <c r="B309" s="79" t="s">
        <v>389</v>
      </c>
      <c r="C309" s="86" t="s">
        <v>776</v>
      </c>
      <c r="D309" s="85">
        <v>18800</v>
      </c>
      <c r="E309" s="85">
        <v>6244</v>
      </c>
      <c r="F309" s="58">
        <f t="shared" si="8"/>
        <v>12556</v>
      </c>
      <c r="G309" s="59">
        <f t="shared" si="9"/>
        <v>0.3321276595744681</v>
      </c>
      <c r="H309" s="7"/>
    </row>
    <row r="310" spans="1:8" ht="12.75">
      <c r="A310" s="78" t="s">
        <v>777</v>
      </c>
      <c r="B310" s="79" t="s">
        <v>389</v>
      </c>
      <c r="C310" s="86" t="s">
        <v>778</v>
      </c>
      <c r="D310" s="85">
        <v>48992000</v>
      </c>
      <c r="E310" s="85">
        <v>5898264.62</v>
      </c>
      <c r="F310" s="58">
        <f t="shared" si="8"/>
        <v>43093735.38</v>
      </c>
      <c r="G310" s="59">
        <f t="shared" si="9"/>
        <v>0.12039240324951013</v>
      </c>
      <c r="H310" s="7"/>
    </row>
    <row r="311" spans="1:8" ht="25.5">
      <c r="A311" s="78" t="s">
        <v>479</v>
      </c>
      <c r="B311" s="79" t="s">
        <v>389</v>
      </c>
      <c r="C311" s="86" t="s">
        <v>779</v>
      </c>
      <c r="D311" s="85">
        <v>3165200</v>
      </c>
      <c r="E311" s="85">
        <v>977215.65</v>
      </c>
      <c r="F311" s="58">
        <f t="shared" si="8"/>
        <v>2187984.35</v>
      </c>
      <c r="G311" s="59">
        <f t="shared" si="9"/>
        <v>0.30873740995829646</v>
      </c>
      <c r="H311" s="7"/>
    </row>
    <row r="312" spans="1:8" ht="25.5">
      <c r="A312" s="78" t="s">
        <v>753</v>
      </c>
      <c r="B312" s="79" t="s">
        <v>389</v>
      </c>
      <c r="C312" s="86" t="s">
        <v>780</v>
      </c>
      <c r="D312" s="85">
        <v>2800200</v>
      </c>
      <c r="E312" s="85">
        <v>891608</v>
      </c>
      <c r="F312" s="58">
        <f t="shared" si="8"/>
        <v>1908592</v>
      </c>
      <c r="G312" s="59">
        <f t="shared" si="9"/>
        <v>0.31840868509392184</v>
      </c>
      <c r="H312" s="7"/>
    </row>
    <row r="313" spans="1:8" ht="38.25">
      <c r="A313" s="78" t="s">
        <v>764</v>
      </c>
      <c r="B313" s="79" t="s">
        <v>389</v>
      </c>
      <c r="C313" s="86" t="s">
        <v>781</v>
      </c>
      <c r="D313" s="85">
        <v>2800200</v>
      </c>
      <c r="E313" s="85">
        <v>891608</v>
      </c>
      <c r="F313" s="58">
        <f t="shared" si="8"/>
        <v>1908592</v>
      </c>
      <c r="G313" s="59">
        <f t="shared" si="9"/>
        <v>0.31840868509392184</v>
      </c>
      <c r="H313" s="7"/>
    </row>
    <row r="314" spans="1:8" ht="25.5">
      <c r="A314" s="78" t="s">
        <v>738</v>
      </c>
      <c r="B314" s="79" t="s">
        <v>389</v>
      </c>
      <c r="C314" s="86" t="s">
        <v>782</v>
      </c>
      <c r="D314" s="85">
        <v>365000</v>
      </c>
      <c r="E314" s="85">
        <v>85607.65</v>
      </c>
      <c r="F314" s="58">
        <f t="shared" si="8"/>
        <v>279392.35</v>
      </c>
      <c r="G314" s="59">
        <f t="shared" si="9"/>
        <v>0.23454150684931505</v>
      </c>
      <c r="H314" s="7"/>
    </row>
    <row r="315" spans="1:8" ht="38.25">
      <c r="A315" s="78" t="s">
        <v>740</v>
      </c>
      <c r="B315" s="79" t="s">
        <v>389</v>
      </c>
      <c r="C315" s="86" t="s">
        <v>783</v>
      </c>
      <c r="D315" s="85">
        <v>365000</v>
      </c>
      <c r="E315" s="85">
        <v>85607.65</v>
      </c>
      <c r="F315" s="58">
        <f aca="true" t="shared" si="10" ref="F315:F344">D315-E315</f>
        <v>279392.35</v>
      </c>
      <c r="G315" s="59">
        <f aca="true" t="shared" si="11" ref="G315:G344">E315/D315</f>
        <v>0.23454150684931505</v>
      </c>
      <c r="H315" s="7"/>
    </row>
    <row r="316" spans="1:8" ht="25.5">
      <c r="A316" s="78" t="s">
        <v>583</v>
      </c>
      <c r="B316" s="79" t="s">
        <v>389</v>
      </c>
      <c r="C316" s="86" t="s">
        <v>784</v>
      </c>
      <c r="D316" s="85">
        <v>23918500</v>
      </c>
      <c r="E316" s="85">
        <v>0</v>
      </c>
      <c r="F316" s="58">
        <f t="shared" si="10"/>
        <v>23918500</v>
      </c>
      <c r="G316" s="59">
        <f t="shared" si="11"/>
        <v>0</v>
      </c>
      <c r="H316" s="7"/>
    </row>
    <row r="317" spans="1:8" ht="12.75">
      <c r="A317" s="78" t="s">
        <v>585</v>
      </c>
      <c r="B317" s="79" t="s">
        <v>389</v>
      </c>
      <c r="C317" s="86" t="s">
        <v>785</v>
      </c>
      <c r="D317" s="85">
        <v>23918500</v>
      </c>
      <c r="E317" s="85">
        <v>0</v>
      </c>
      <c r="F317" s="58">
        <f t="shared" si="10"/>
        <v>23918500</v>
      </c>
      <c r="G317" s="59">
        <f t="shared" si="11"/>
        <v>0</v>
      </c>
      <c r="H317" s="7"/>
    </row>
    <row r="318" spans="1:8" ht="38.25">
      <c r="A318" s="78" t="s">
        <v>587</v>
      </c>
      <c r="B318" s="79" t="s">
        <v>389</v>
      </c>
      <c r="C318" s="86" t="s">
        <v>786</v>
      </c>
      <c r="D318" s="85">
        <v>23804320</v>
      </c>
      <c r="E318" s="85">
        <v>0</v>
      </c>
      <c r="F318" s="58">
        <f t="shared" si="10"/>
        <v>23804320</v>
      </c>
      <c r="G318" s="59">
        <f t="shared" si="11"/>
        <v>0</v>
      </c>
      <c r="H318" s="7"/>
    </row>
    <row r="319" spans="1:8" ht="38.25">
      <c r="A319" s="78" t="s">
        <v>589</v>
      </c>
      <c r="B319" s="79" t="s">
        <v>389</v>
      </c>
      <c r="C319" s="86" t="s">
        <v>787</v>
      </c>
      <c r="D319" s="85">
        <v>114180</v>
      </c>
      <c r="E319" s="85">
        <v>0</v>
      </c>
      <c r="F319" s="58">
        <f t="shared" si="10"/>
        <v>114180</v>
      </c>
      <c r="G319" s="59">
        <f t="shared" si="11"/>
        <v>0</v>
      </c>
      <c r="H319" s="7"/>
    </row>
    <row r="320" spans="1:8" ht="38.25">
      <c r="A320" s="78" t="s">
        <v>483</v>
      </c>
      <c r="B320" s="79" t="s">
        <v>389</v>
      </c>
      <c r="C320" s="86" t="s">
        <v>788</v>
      </c>
      <c r="D320" s="85">
        <v>21908300</v>
      </c>
      <c r="E320" s="85">
        <v>4921048.97</v>
      </c>
      <c r="F320" s="58">
        <f t="shared" si="10"/>
        <v>16987251.03</v>
      </c>
      <c r="G320" s="59">
        <f t="shared" si="11"/>
        <v>0.2246203023511637</v>
      </c>
      <c r="H320" s="7"/>
    </row>
    <row r="321" spans="1:8" ht="12.75">
      <c r="A321" s="78" t="s">
        <v>644</v>
      </c>
      <c r="B321" s="79" t="s">
        <v>389</v>
      </c>
      <c r="C321" s="86" t="s">
        <v>789</v>
      </c>
      <c r="D321" s="85">
        <v>3872300</v>
      </c>
      <c r="E321" s="85">
        <v>1207110.58</v>
      </c>
      <c r="F321" s="58">
        <f t="shared" si="10"/>
        <v>2665189.42</v>
      </c>
      <c r="G321" s="59">
        <f t="shared" si="11"/>
        <v>0.31172961289156315</v>
      </c>
      <c r="H321" s="7"/>
    </row>
    <row r="322" spans="1:8" ht="25.5">
      <c r="A322" s="78" t="s">
        <v>648</v>
      </c>
      <c r="B322" s="79" t="s">
        <v>389</v>
      </c>
      <c r="C322" s="86" t="s">
        <v>790</v>
      </c>
      <c r="D322" s="85">
        <v>3872300</v>
      </c>
      <c r="E322" s="85">
        <v>1207110.58</v>
      </c>
      <c r="F322" s="58">
        <f t="shared" si="10"/>
        <v>2665189.42</v>
      </c>
      <c r="G322" s="59">
        <f t="shared" si="11"/>
        <v>0.31172961289156315</v>
      </c>
      <c r="H322" s="7"/>
    </row>
    <row r="323" spans="1:8" ht="12.75">
      <c r="A323" s="78" t="s">
        <v>567</v>
      </c>
      <c r="B323" s="79" t="s">
        <v>389</v>
      </c>
      <c r="C323" s="86" t="s">
        <v>791</v>
      </c>
      <c r="D323" s="85">
        <v>18036000</v>
      </c>
      <c r="E323" s="85">
        <v>3713938.39</v>
      </c>
      <c r="F323" s="58">
        <f t="shared" si="10"/>
        <v>14322061.61</v>
      </c>
      <c r="G323" s="59">
        <f t="shared" si="11"/>
        <v>0.2059180744067421</v>
      </c>
      <c r="H323" s="7"/>
    </row>
    <row r="324" spans="1:8" ht="25.5">
      <c r="A324" s="78" t="s">
        <v>652</v>
      </c>
      <c r="B324" s="79" t="s">
        <v>389</v>
      </c>
      <c r="C324" s="86" t="s">
        <v>792</v>
      </c>
      <c r="D324" s="85">
        <v>18036000</v>
      </c>
      <c r="E324" s="85">
        <v>3713938.39</v>
      </c>
      <c r="F324" s="58">
        <f t="shared" si="10"/>
        <v>14322061.61</v>
      </c>
      <c r="G324" s="59">
        <f t="shared" si="11"/>
        <v>0.2059180744067421</v>
      </c>
      <c r="H324" s="7"/>
    </row>
    <row r="325" spans="1:8" ht="12.75">
      <c r="A325" s="93" t="s">
        <v>793</v>
      </c>
      <c r="B325" s="94" t="s">
        <v>389</v>
      </c>
      <c r="C325" s="95" t="s">
        <v>794</v>
      </c>
      <c r="D325" s="96">
        <v>64798020</v>
      </c>
      <c r="E325" s="96">
        <v>31887134</v>
      </c>
      <c r="F325" s="56">
        <f t="shared" si="10"/>
        <v>32910886</v>
      </c>
      <c r="G325" s="57">
        <f t="shared" si="11"/>
        <v>0.49210043763682904</v>
      </c>
      <c r="H325" s="7"/>
    </row>
    <row r="326" spans="1:8" ht="12.75">
      <c r="A326" s="78" t="s">
        <v>795</v>
      </c>
      <c r="B326" s="79" t="s">
        <v>389</v>
      </c>
      <c r="C326" s="86" t="s">
        <v>796</v>
      </c>
      <c r="D326" s="85">
        <v>64718020</v>
      </c>
      <c r="E326" s="85">
        <v>31867134</v>
      </c>
      <c r="F326" s="58">
        <f t="shared" si="10"/>
        <v>32850886</v>
      </c>
      <c r="G326" s="59">
        <f t="shared" si="11"/>
        <v>0.49239970567702784</v>
      </c>
      <c r="H326" s="7"/>
    </row>
    <row r="327" spans="1:8" ht="25.5">
      <c r="A327" s="78" t="s">
        <v>409</v>
      </c>
      <c r="B327" s="79" t="s">
        <v>389</v>
      </c>
      <c r="C327" s="86" t="s">
        <v>797</v>
      </c>
      <c r="D327" s="85">
        <v>7360900</v>
      </c>
      <c r="E327" s="85">
        <v>1834489</v>
      </c>
      <c r="F327" s="58">
        <f t="shared" si="10"/>
        <v>5526411</v>
      </c>
      <c r="G327" s="59">
        <f t="shared" si="11"/>
        <v>0.24922074746294612</v>
      </c>
      <c r="H327" s="7"/>
    </row>
    <row r="328" spans="1:8" ht="38.25">
      <c r="A328" s="78" t="s">
        <v>411</v>
      </c>
      <c r="B328" s="79" t="s">
        <v>389</v>
      </c>
      <c r="C328" s="86" t="s">
        <v>798</v>
      </c>
      <c r="D328" s="85">
        <v>7360900</v>
      </c>
      <c r="E328" s="85">
        <v>1834489</v>
      </c>
      <c r="F328" s="58">
        <f t="shared" si="10"/>
        <v>5526411</v>
      </c>
      <c r="G328" s="59">
        <f t="shared" si="11"/>
        <v>0.24922074746294612</v>
      </c>
      <c r="H328" s="7"/>
    </row>
    <row r="329" spans="1:8" ht="38.25">
      <c r="A329" s="78" t="s">
        <v>413</v>
      </c>
      <c r="B329" s="79" t="s">
        <v>389</v>
      </c>
      <c r="C329" s="86" t="s">
        <v>799</v>
      </c>
      <c r="D329" s="85">
        <v>7360900</v>
      </c>
      <c r="E329" s="85">
        <v>1834489</v>
      </c>
      <c r="F329" s="58">
        <f t="shared" si="10"/>
        <v>5526411</v>
      </c>
      <c r="G329" s="59">
        <f t="shared" si="11"/>
        <v>0.24922074746294612</v>
      </c>
      <c r="H329" s="7"/>
    </row>
    <row r="330" spans="1:8" ht="25.5">
      <c r="A330" s="78" t="s">
        <v>583</v>
      </c>
      <c r="B330" s="79" t="s">
        <v>389</v>
      </c>
      <c r="C330" s="86" t="s">
        <v>800</v>
      </c>
      <c r="D330" s="85">
        <v>1042200</v>
      </c>
      <c r="E330" s="85">
        <v>0</v>
      </c>
      <c r="F330" s="58">
        <f t="shared" si="10"/>
        <v>1042200</v>
      </c>
      <c r="G330" s="59">
        <f t="shared" si="11"/>
        <v>0</v>
      </c>
      <c r="H330" s="7"/>
    </row>
    <row r="331" spans="1:8" ht="12.75">
      <c r="A331" s="78" t="s">
        <v>585</v>
      </c>
      <c r="B331" s="79" t="s">
        <v>389</v>
      </c>
      <c r="C331" s="86" t="s">
        <v>801</v>
      </c>
      <c r="D331" s="85">
        <v>1042200</v>
      </c>
      <c r="E331" s="85">
        <v>0</v>
      </c>
      <c r="F331" s="58">
        <f t="shared" si="10"/>
        <v>1042200</v>
      </c>
      <c r="G331" s="59">
        <f t="shared" si="11"/>
        <v>0</v>
      </c>
      <c r="H331" s="7"/>
    </row>
    <row r="332" spans="1:8" ht="38.25">
      <c r="A332" s="78" t="s">
        <v>589</v>
      </c>
      <c r="B332" s="79" t="s">
        <v>389</v>
      </c>
      <c r="C332" s="86" t="s">
        <v>802</v>
      </c>
      <c r="D332" s="85">
        <v>1042200</v>
      </c>
      <c r="E332" s="85">
        <v>0</v>
      </c>
      <c r="F332" s="58">
        <f t="shared" si="10"/>
        <v>1042200</v>
      </c>
      <c r="G332" s="59">
        <f t="shared" si="11"/>
        <v>0</v>
      </c>
      <c r="H332" s="7"/>
    </row>
    <row r="333" spans="1:8" ht="38.25">
      <c r="A333" s="78" t="s">
        <v>483</v>
      </c>
      <c r="B333" s="79" t="s">
        <v>389</v>
      </c>
      <c r="C333" s="86" t="s">
        <v>803</v>
      </c>
      <c r="D333" s="85">
        <v>56314920</v>
      </c>
      <c r="E333" s="85">
        <v>30032645</v>
      </c>
      <c r="F333" s="58">
        <f t="shared" si="10"/>
        <v>26282275</v>
      </c>
      <c r="G333" s="59">
        <f t="shared" si="11"/>
        <v>0.5332981916692769</v>
      </c>
      <c r="H333" s="7"/>
    </row>
    <row r="334" spans="1:8" ht="12.75">
      <c r="A334" s="78" t="s">
        <v>567</v>
      </c>
      <c r="B334" s="79" t="s">
        <v>389</v>
      </c>
      <c r="C334" s="86" t="s">
        <v>804</v>
      </c>
      <c r="D334" s="85">
        <v>56314920</v>
      </c>
      <c r="E334" s="85">
        <v>30032645</v>
      </c>
      <c r="F334" s="58">
        <f t="shared" si="10"/>
        <v>26282275</v>
      </c>
      <c r="G334" s="59">
        <f t="shared" si="11"/>
        <v>0.5332981916692769</v>
      </c>
      <c r="H334" s="7"/>
    </row>
    <row r="335" spans="1:8" ht="63.75">
      <c r="A335" s="78" t="s">
        <v>569</v>
      </c>
      <c r="B335" s="79" t="s">
        <v>389</v>
      </c>
      <c r="C335" s="86" t="s">
        <v>805</v>
      </c>
      <c r="D335" s="85">
        <v>55564200</v>
      </c>
      <c r="E335" s="85">
        <v>29582645</v>
      </c>
      <c r="F335" s="58">
        <f t="shared" si="10"/>
        <v>25981555</v>
      </c>
      <c r="G335" s="59">
        <f t="shared" si="11"/>
        <v>0.5324047678181275</v>
      </c>
      <c r="H335" s="7"/>
    </row>
    <row r="336" spans="1:8" ht="25.5">
      <c r="A336" s="78" t="s">
        <v>652</v>
      </c>
      <c r="B336" s="79" t="s">
        <v>389</v>
      </c>
      <c r="C336" s="86" t="s">
        <v>806</v>
      </c>
      <c r="D336" s="85">
        <v>750720</v>
      </c>
      <c r="E336" s="85">
        <v>450000</v>
      </c>
      <c r="F336" s="58">
        <f t="shared" si="10"/>
        <v>300720</v>
      </c>
      <c r="G336" s="59">
        <f t="shared" si="11"/>
        <v>0.5994245524296675</v>
      </c>
      <c r="H336" s="7"/>
    </row>
    <row r="337" spans="1:8" ht="12.75">
      <c r="A337" s="78" t="s">
        <v>807</v>
      </c>
      <c r="B337" s="79" t="s">
        <v>389</v>
      </c>
      <c r="C337" s="86" t="s">
        <v>808</v>
      </c>
      <c r="D337" s="85">
        <v>80000</v>
      </c>
      <c r="E337" s="85">
        <v>20000</v>
      </c>
      <c r="F337" s="58">
        <f t="shared" si="10"/>
        <v>60000</v>
      </c>
      <c r="G337" s="59">
        <f t="shared" si="11"/>
        <v>0.25</v>
      </c>
      <c r="H337" s="7"/>
    </row>
    <row r="338" spans="1:8" ht="25.5">
      <c r="A338" s="78" t="s">
        <v>409</v>
      </c>
      <c r="B338" s="79" t="s">
        <v>389</v>
      </c>
      <c r="C338" s="86" t="s">
        <v>809</v>
      </c>
      <c r="D338" s="85">
        <v>80000</v>
      </c>
      <c r="E338" s="85">
        <v>20000</v>
      </c>
      <c r="F338" s="58">
        <f t="shared" si="10"/>
        <v>60000</v>
      </c>
      <c r="G338" s="59">
        <f t="shared" si="11"/>
        <v>0.25</v>
      </c>
      <c r="H338" s="7"/>
    </row>
    <row r="339" spans="1:8" ht="38.25">
      <c r="A339" s="78" t="s">
        <v>411</v>
      </c>
      <c r="B339" s="79" t="s">
        <v>389</v>
      </c>
      <c r="C339" s="86" t="s">
        <v>810</v>
      </c>
      <c r="D339" s="85">
        <v>80000</v>
      </c>
      <c r="E339" s="85">
        <v>20000</v>
      </c>
      <c r="F339" s="58">
        <f t="shared" si="10"/>
        <v>60000</v>
      </c>
      <c r="G339" s="59">
        <f t="shared" si="11"/>
        <v>0.25</v>
      </c>
      <c r="H339" s="7"/>
    </row>
    <row r="340" spans="1:8" ht="38.25">
      <c r="A340" s="78" t="s">
        <v>413</v>
      </c>
      <c r="B340" s="79" t="s">
        <v>389</v>
      </c>
      <c r="C340" s="86" t="s">
        <v>811</v>
      </c>
      <c r="D340" s="85">
        <v>80000</v>
      </c>
      <c r="E340" s="85">
        <v>20000</v>
      </c>
      <c r="F340" s="58">
        <f t="shared" si="10"/>
        <v>60000</v>
      </c>
      <c r="G340" s="59">
        <f t="shared" si="11"/>
        <v>0.25</v>
      </c>
      <c r="H340" s="7"/>
    </row>
    <row r="341" spans="1:8" ht="25.5">
      <c r="A341" s="93" t="s">
        <v>812</v>
      </c>
      <c r="B341" s="94" t="s">
        <v>389</v>
      </c>
      <c r="C341" s="95" t="s">
        <v>813</v>
      </c>
      <c r="D341" s="96">
        <v>5545000</v>
      </c>
      <c r="E341" s="96">
        <v>0</v>
      </c>
      <c r="F341" s="56">
        <f t="shared" si="10"/>
        <v>5545000</v>
      </c>
      <c r="G341" s="57">
        <f t="shared" si="11"/>
        <v>0</v>
      </c>
      <c r="H341" s="7"/>
    </row>
    <row r="342" spans="1:8" ht="25.5">
      <c r="A342" s="78" t="s">
        <v>814</v>
      </c>
      <c r="B342" s="79" t="s">
        <v>389</v>
      </c>
      <c r="C342" s="86" t="s">
        <v>815</v>
      </c>
      <c r="D342" s="85">
        <v>5545000</v>
      </c>
      <c r="E342" s="85">
        <v>0</v>
      </c>
      <c r="F342" s="58">
        <f t="shared" si="10"/>
        <v>5545000</v>
      </c>
      <c r="G342" s="59">
        <f t="shared" si="11"/>
        <v>0</v>
      </c>
      <c r="H342" s="7"/>
    </row>
    <row r="343" spans="1:8" ht="25.5">
      <c r="A343" s="78" t="s">
        <v>816</v>
      </c>
      <c r="B343" s="79" t="s">
        <v>389</v>
      </c>
      <c r="C343" s="86" t="s">
        <v>817</v>
      </c>
      <c r="D343" s="85">
        <v>5545000</v>
      </c>
      <c r="E343" s="85">
        <v>0</v>
      </c>
      <c r="F343" s="58">
        <f t="shared" si="10"/>
        <v>5545000</v>
      </c>
      <c r="G343" s="59">
        <f t="shared" si="11"/>
        <v>0</v>
      </c>
      <c r="H343" s="7"/>
    </row>
    <row r="344" spans="1:8" ht="13.5" thickBot="1">
      <c r="A344" s="78" t="s">
        <v>818</v>
      </c>
      <c r="B344" s="79" t="s">
        <v>389</v>
      </c>
      <c r="C344" s="86" t="s">
        <v>819</v>
      </c>
      <c r="D344" s="85">
        <v>5545000</v>
      </c>
      <c r="E344" s="85">
        <v>0</v>
      </c>
      <c r="F344" s="58">
        <f t="shared" si="10"/>
        <v>5545000</v>
      </c>
      <c r="G344" s="59">
        <f t="shared" si="11"/>
        <v>0</v>
      </c>
      <c r="H344" s="7"/>
    </row>
    <row r="345" spans="1:8" ht="13.5" thickBot="1">
      <c r="A345" s="80"/>
      <c r="B345" s="81"/>
      <c r="C345" s="87"/>
      <c r="D345" s="87"/>
      <c r="E345" s="87"/>
      <c r="F345" s="87"/>
      <c r="G345" s="87"/>
      <c r="H345" s="2"/>
    </row>
    <row r="346" spans="1:8" ht="26.25" thickBot="1">
      <c r="A346" s="82" t="s">
        <v>820</v>
      </c>
      <c r="B346" s="83">
        <v>450</v>
      </c>
      <c r="C346" s="88" t="s">
        <v>23</v>
      </c>
      <c r="D346" s="89">
        <v>-312273600</v>
      </c>
      <c r="E346" s="89">
        <v>-72093785.24</v>
      </c>
      <c r="F346" s="58">
        <f>D346-E346</f>
        <v>-240179814.76</v>
      </c>
      <c r="G346" s="59">
        <f>E346/D346</f>
        <v>0.23086737156134876</v>
      </c>
      <c r="H346" s="7"/>
    </row>
    <row r="347" spans="1:8" ht="12.75">
      <c r="A347" s="2"/>
      <c r="B347" s="84"/>
      <c r="C347" s="84"/>
      <c r="D347" s="84"/>
      <c r="E347" s="84"/>
      <c r="F347" s="84"/>
      <c r="G347" s="84"/>
      <c r="H347" s="2"/>
    </row>
    <row r="348" spans="1:8" ht="12.75">
      <c r="A348" s="4"/>
      <c r="B348" s="4"/>
      <c r="C348" s="4"/>
      <c r="D348" s="14"/>
      <c r="E348" s="14"/>
      <c r="F348" s="14"/>
      <c r="G348" s="14"/>
      <c r="H348" s="2" t="s">
        <v>383</v>
      </c>
    </row>
  </sheetData>
  <sheetProtection/>
  <autoFilter ref="A5:G344"/>
  <printOptions/>
  <pageMargins left="0.3937007874015748" right="0" top="0" bottom="0" header="0" footer="0"/>
  <pageSetup fitToHeight="0" fitToWidth="2" horizontalDpi="600" verticalDpi="600" orientation="portrait" paperSize="9" scale="74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2">
      <selection activeCell="J20" sqref="J20"/>
    </sheetView>
  </sheetViews>
  <sheetFormatPr defaultColWidth="9.140625" defaultRowHeight="15"/>
  <cols>
    <col min="1" max="1" width="45.28125" style="3" customWidth="1"/>
    <col min="2" max="2" width="5.00390625" style="3" customWidth="1"/>
    <col min="3" max="3" width="26.28125" style="3" customWidth="1"/>
    <col min="4" max="4" width="19.57421875" style="3" customWidth="1"/>
    <col min="5" max="5" width="15.7109375" style="3" customWidth="1"/>
    <col min="6" max="6" width="16.28125" style="3" customWidth="1"/>
    <col min="7" max="7" width="12.00390625" style="3" customWidth="1"/>
    <col min="8" max="8" width="9.7109375" style="3" customWidth="1"/>
    <col min="9" max="16384" width="9.140625" style="3" customWidth="1"/>
  </cols>
  <sheetData>
    <row r="1" spans="1:8" ht="10.5" customHeight="1">
      <c r="A1" s="70"/>
      <c r="B1" s="97"/>
      <c r="C1" s="71"/>
      <c r="D1" s="72"/>
      <c r="E1" s="72"/>
      <c r="F1" s="2"/>
      <c r="G1" s="2"/>
      <c r="H1" s="2"/>
    </row>
    <row r="2" spans="1:8" ht="13.5" customHeight="1">
      <c r="A2" s="98" t="s">
        <v>821</v>
      </c>
      <c r="B2" s="99"/>
      <c r="C2" s="99"/>
      <c r="D2" s="5"/>
      <c r="E2" s="5"/>
      <c r="F2" s="2"/>
      <c r="G2" s="2"/>
      <c r="H2" s="2"/>
    </row>
    <row r="3" spans="1:8" ht="13.5" customHeight="1">
      <c r="A3" s="100"/>
      <c r="B3" s="101"/>
      <c r="C3" s="75"/>
      <c r="D3" s="74"/>
      <c r="E3" s="74"/>
      <c r="F3" s="76"/>
      <c r="G3" s="76"/>
      <c r="H3" s="2"/>
    </row>
    <row r="4" spans="1:8" ht="38.25">
      <c r="A4" s="43" t="s">
        <v>13</v>
      </c>
      <c r="B4" s="43" t="s">
        <v>14</v>
      </c>
      <c r="C4" s="43" t="s">
        <v>822</v>
      </c>
      <c r="D4" s="44" t="s">
        <v>16</v>
      </c>
      <c r="E4" s="45" t="s">
        <v>17</v>
      </c>
      <c r="F4" s="46" t="s">
        <v>866</v>
      </c>
      <c r="G4" s="46" t="s">
        <v>867</v>
      </c>
      <c r="H4" s="6"/>
    </row>
    <row r="5" spans="1:8" ht="11.25" customHeight="1" thickBot="1">
      <c r="A5" s="109" t="s">
        <v>18</v>
      </c>
      <c r="B5" s="68" t="s">
        <v>19</v>
      </c>
      <c r="C5" s="68" t="s">
        <v>20</v>
      </c>
      <c r="D5" s="48">
        <v>4</v>
      </c>
      <c r="E5" s="48">
        <v>5</v>
      </c>
      <c r="F5" s="48">
        <v>6</v>
      </c>
      <c r="G5" s="48">
        <v>7</v>
      </c>
      <c r="H5" s="6"/>
    </row>
    <row r="6" spans="1:8" ht="28.5" customHeight="1">
      <c r="A6" s="90" t="s">
        <v>823</v>
      </c>
      <c r="B6" s="61" t="s">
        <v>824</v>
      </c>
      <c r="C6" s="62" t="s">
        <v>23</v>
      </c>
      <c r="D6" s="63">
        <v>312273600</v>
      </c>
      <c r="E6" s="63">
        <v>72093785.24</v>
      </c>
      <c r="F6" s="53">
        <f>D6-E6</f>
        <v>240179814.76</v>
      </c>
      <c r="G6" s="54">
        <f>E6/D6</f>
        <v>0.23086737156134876</v>
      </c>
      <c r="H6" s="7"/>
    </row>
    <row r="7" spans="1:8" ht="19.5" customHeight="1">
      <c r="A7" s="102" t="s">
        <v>825</v>
      </c>
      <c r="B7" s="9"/>
      <c r="C7" s="51"/>
      <c r="D7" s="51"/>
      <c r="E7" s="51"/>
      <c r="F7" s="110"/>
      <c r="G7" s="111"/>
      <c r="H7" s="7"/>
    </row>
    <row r="8" spans="1:8" ht="24.75" customHeight="1">
      <c r="A8" s="103" t="s">
        <v>826</v>
      </c>
      <c r="B8" s="104" t="s">
        <v>827</v>
      </c>
      <c r="C8" s="86" t="s">
        <v>23</v>
      </c>
      <c r="D8" s="85">
        <v>62045000</v>
      </c>
      <c r="E8" s="85">
        <v>0</v>
      </c>
      <c r="F8" s="112">
        <f>D8-E8</f>
        <v>62045000</v>
      </c>
      <c r="G8" s="113">
        <f>E8/D8</f>
        <v>0</v>
      </c>
      <c r="H8" s="7"/>
    </row>
    <row r="9" spans="1:8" ht="12.75" customHeight="1">
      <c r="A9" s="105" t="s">
        <v>828</v>
      </c>
      <c r="B9" s="9"/>
      <c r="C9" s="51"/>
      <c r="D9" s="51"/>
      <c r="E9" s="51"/>
      <c r="F9" s="114"/>
      <c r="G9" s="115"/>
      <c r="H9" s="7"/>
    </row>
    <row r="10" spans="1:8" ht="22.5" customHeight="1">
      <c r="A10" s="106" t="s">
        <v>829</v>
      </c>
      <c r="B10" s="107" t="s">
        <v>827</v>
      </c>
      <c r="C10" s="116" t="s">
        <v>830</v>
      </c>
      <c r="D10" s="85">
        <v>62045000</v>
      </c>
      <c r="E10" s="85">
        <v>0</v>
      </c>
      <c r="F10" s="112">
        <f>D10-E10</f>
        <v>62045000</v>
      </c>
      <c r="G10" s="113">
        <f>E10/D10</f>
        <v>0</v>
      </c>
      <c r="H10" s="7"/>
    </row>
    <row r="11" spans="1:8" ht="22.5" customHeight="1">
      <c r="A11" s="106" t="s">
        <v>831</v>
      </c>
      <c r="B11" s="107" t="s">
        <v>827</v>
      </c>
      <c r="C11" s="116" t="s">
        <v>832</v>
      </c>
      <c r="D11" s="85">
        <v>62045000</v>
      </c>
      <c r="E11" s="85">
        <v>0</v>
      </c>
      <c r="F11" s="58">
        <f>D11-E11</f>
        <v>62045000</v>
      </c>
      <c r="G11" s="59">
        <f>E11/D11</f>
        <v>0</v>
      </c>
      <c r="H11" s="7"/>
    </row>
    <row r="12" spans="1:8" ht="33.75" customHeight="1">
      <c r="A12" s="106" t="s">
        <v>833</v>
      </c>
      <c r="B12" s="107" t="s">
        <v>827</v>
      </c>
      <c r="C12" s="116" t="s">
        <v>834</v>
      </c>
      <c r="D12" s="85">
        <v>62045000</v>
      </c>
      <c r="E12" s="85">
        <v>0</v>
      </c>
      <c r="F12" s="58">
        <f>D12-E12</f>
        <v>62045000</v>
      </c>
      <c r="G12" s="59">
        <f>E12/D12</f>
        <v>0</v>
      </c>
      <c r="H12" s="7"/>
    </row>
    <row r="13" spans="1:8" ht="24.75" customHeight="1">
      <c r="A13" s="103" t="s">
        <v>835</v>
      </c>
      <c r="B13" s="104" t="s">
        <v>836</v>
      </c>
      <c r="C13" s="86" t="s">
        <v>23</v>
      </c>
      <c r="D13" s="85">
        <v>250228600</v>
      </c>
      <c r="E13" s="85">
        <v>72093785.24</v>
      </c>
      <c r="F13" s="112">
        <f>D13-E13</f>
        <v>178134814.76</v>
      </c>
      <c r="G13" s="113">
        <f>E13/D13</f>
        <v>0.28811169162917427</v>
      </c>
      <c r="H13" s="7"/>
    </row>
    <row r="14" spans="1:8" ht="22.5" customHeight="1">
      <c r="A14" s="106" t="s">
        <v>837</v>
      </c>
      <c r="B14" s="107" t="s">
        <v>836</v>
      </c>
      <c r="C14" s="116" t="s">
        <v>838</v>
      </c>
      <c r="D14" s="85">
        <v>250228600</v>
      </c>
      <c r="E14" s="85">
        <v>72093785.24</v>
      </c>
      <c r="F14" s="58">
        <f aca="true" t="shared" si="0" ref="F14:F26">D14-E14</f>
        <v>178134814.76</v>
      </c>
      <c r="G14" s="59">
        <f aca="true" t="shared" si="1" ref="G14:G26">E14/D14</f>
        <v>0.28811169162917427</v>
      </c>
      <c r="H14" s="7"/>
    </row>
    <row r="15" spans="1:8" ht="24.75" customHeight="1">
      <c r="A15" s="103" t="s">
        <v>839</v>
      </c>
      <c r="B15" s="104" t="s">
        <v>840</v>
      </c>
      <c r="C15" s="86" t="s">
        <v>23</v>
      </c>
      <c r="D15" s="85">
        <v>-2007542759.86</v>
      </c>
      <c r="E15" s="85">
        <v>-921309127.99</v>
      </c>
      <c r="F15" s="58">
        <f t="shared" si="0"/>
        <v>-1086233631.87</v>
      </c>
      <c r="G15" s="59">
        <f t="shared" si="1"/>
        <v>0.45892378803141876</v>
      </c>
      <c r="H15" s="7"/>
    </row>
    <row r="16" spans="1:8" ht="15" customHeight="1">
      <c r="A16" s="106" t="s">
        <v>841</v>
      </c>
      <c r="B16" s="107" t="s">
        <v>840</v>
      </c>
      <c r="C16" s="116" t="s">
        <v>842</v>
      </c>
      <c r="D16" s="85">
        <v>-2007542759.86</v>
      </c>
      <c r="E16" s="85">
        <v>-921309127.99</v>
      </c>
      <c r="F16" s="58">
        <f t="shared" si="0"/>
        <v>-1086233631.87</v>
      </c>
      <c r="G16" s="59">
        <f t="shared" si="1"/>
        <v>0.45892378803141876</v>
      </c>
      <c r="H16" s="7"/>
    </row>
    <row r="17" spans="1:8" ht="22.5" customHeight="1">
      <c r="A17" s="106" t="s">
        <v>843</v>
      </c>
      <c r="B17" s="107" t="s">
        <v>840</v>
      </c>
      <c r="C17" s="116" t="s">
        <v>844</v>
      </c>
      <c r="D17" s="85">
        <v>-2007542759.86</v>
      </c>
      <c r="E17" s="85">
        <v>-921309127.99</v>
      </c>
      <c r="F17" s="58">
        <f t="shared" si="0"/>
        <v>-1086233631.87</v>
      </c>
      <c r="G17" s="59">
        <f t="shared" si="1"/>
        <v>0.45892378803141876</v>
      </c>
      <c r="H17" s="7"/>
    </row>
    <row r="18" spans="1:8" ht="22.5" customHeight="1">
      <c r="A18" s="106" t="s">
        <v>845</v>
      </c>
      <c r="B18" s="107" t="s">
        <v>840</v>
      </c>
      <c r="C18" s="116" t="s">
        <v>846</v>
      </c>
      <c r="D18" s="85">
        <v>-1837526659.86</v>
      </c>
      <c r="E18" s="85">
        <v>-850753965.89</v>
      </c>
      <c r="F18" s="58">
        <f t="shared" si="0"/>
        <v>-986772693.9699999</v>
      </c>
      <c r="G18" s="59">
        <f t="shared" si="1"/>
        <v>0.4629886381919588</v>
      </c>
      <c r="H18" s="7"/>
    </row>
    <row r="19" spans="1:8" ht="22.5" customHeight="1">
      <c r="A19" s="106" t="s">
        <v>847</v>
      </c>
      <c r="B19" s="107" t="s">
        <v>840</v>
      </c>
      <c r="C19" s="116" t="s">
        <v>848</v>
      </c>
      <c r="D19" s="85">
        <v>-6578000</v>
      </c>
      <c r="E19" s="85">
        <v>-3030464.14</v>
      </c>
      <c r="F19" s="58">
        <f t="shared" si="0"/>
        <v>-3547535.86</v>
      </c>
      <c r="G19" s="59">
        <f t="shared" si="1"/>
        <v>0.46069688963210703</v>
      </c>
      <c r="H19" s="7"/>
    </row>
    <row r="20" spans="1:8" ht="22.5" customHeight="1">
      <c r="A20" s="106" t="s">
        <v>849</v>
      </c>
      <c r="B20" s="107" t="s">
        <v>840</v>
      </c>
      <c r="C20" s="116" t="s">
        <v>850</v>
      </c>
      <c r="D20" s="85">
        <v>-163438100</v>
      </c>
      <c r="E20" s="85">
        <v>-67524697.96</v>
      </c>
      <c r="F20" s="58">
        <f t="shared" si="0"/>
        <v>-95913402.04</v>
      </c>
      <c r="G20" s="59">
        <f t="shared" si="1"/>
        <v>0.41315151093900376</v>
      </c>
      <c r="H20" s="7"/>
    </row>
    <row r="21" spans="1:8" ht="24.75" customHeight="1">
      <c r="A21" s="103" t="s">
        <v>851</v>
      </c>
      <c r="B21" s="104" t="s">
        <v>852</v>
      </c>
      <c r="C21" s="86" t="s">
        <v>23</v>
      </c>
      <c r="D21" s="85">
        <v>2257771359.86</v>
      </c>
      <c r="E21" s="85">
        <v>993402913.23</v>
      </c>
      <c r="F21" s="58">
        <f t="shared" si="0"/>
        <v>1264368446.63</v>
      </c>
      <c r="G21" s="59">
        <f t="shared" si="1"/>
        <v>0.4399926985040677</v>
      </c>
      <c r="H21" s="7"/>
    </row>
    <row r="22" spans="1:8" ht="15" customHeight="1">
      <c r="A22" s="106" t="s">
        <v>853</v>
      </c>
      <c r="B22" s="107" t="s">
        <v>852</v>
      </c>
      <c r="C22" s="116" t="s">
        <v>854</v>
      </c>
      <c r="D22" s="85">
        <v>2257771359.86</v>
      </c>
      <c r="E22" s="85">
        <v>993402913.23</v>
      </c>
      <c r="F22" s="58">
        <f t="shared" si="0"/>
        <v>1264368446.63</v>
      </c>
      <c r="G22" s="59">
        <f t="shared" si="1"/>
        <v>0.4399926985040677</v>
      </c>
      <c r="H22" s="7"/>
    </row>
    <row r="23" spans="1:8" ht="22.5" customHeight="1">
      <c r="A23" s="106" t="s">
        <v>855</v>
      </c>
      <c r="B23" s="107" t="s">
        <v>852</v>
      </c>
      <c r="C23" s="116" t="s">
        <v>856</v>
      </c>
      <c r="D23" s="85">
        <v>2257771359.86</v>
      </c>
      <c r="E23" s="85">
        <v>993402913.23</v>
      </c>
      <c r="F23" s="58">
        <f t="shared" si="0"/>
        <v>1264368446.63</v>
      </c>
      <c r="G23" s="59">
        <f t="shared" si="1"/>
        <v>0.4399926985040677</v>
      </c>
      <c r="H23" s="7"/>
    </row>
    <row r="24" spans="1:8" ht="22.5" customHeight="1">
      <c r="A24" s="106" t="s">
        <v>857</v>
      </c>
      <c r="B24" s="107" t="s">
        <v>852</v>
      </c>
      <c r="C24" s="116" t="s">
        <v>858</v>
      </c>
      <c r="D24" s="85">
        <v>2012532361.86</v>
      </c>
      <c r="E24" s="85">
        <v>924687794.74</v>
      </c>
      <c r="F24" s="58">
        <f t="shared" si="0"/>
        <v>1087844567.12</v>
      </c>
      <c r="G24" s="59">
        <f t="shared" si="1"/>
        <v>0.459464807753648</v>
      </c>
      <c r="H24" s="7"/>
    </row>
    <row r="25" spans="1:8" ht="22.5" customHeight="1">
      <c r="A25" s="106" t="s">
        <v>859</v>
      </c>
      <c r="B25" s="107" t="s">
        <v>852</v>
      </c>
      <c r="C25" s="116" t="s">
        <v>860</v>
      </c>
      <c r="D25" s="85">
        <v>34708478</v>
      </c>
      <c r="E25" s="85">
        <v>11809961.23</v>
      </c>
      <c r="F25" s="58">
        <f t="shared" si="0"/>
        <v>22898516.77</v>
      </c>
      <c r="G25" s="59">
        <f t="shared" si="1"/>
        <v>0.3402615703863477</v>
      </c>
      <c r="H25" s="7"/>
    </row>
    <row r="26" spans="1:8" ht="22.5" customHeight="1" thickBot="1">
      <c r="A26" s="106" t="s">
        <v>861</v>
      </c>
      <c r="B26" s="107" t="s">
        <v>852</v>
      </c>
      <c r="C26" s="116" t="s">
        <v>862</v>
      </c>
      <c r="D26" s="85">
        <v>210530520</v>
      </c>
      <c r="E26" s="85">
        <v>56905157.26</v>
      </c>
      <c r="F26" s="58">
        <f t="shared" si="0"/>
        <v>153625362.74</v>
      </c>
      <c r="G26" s="59">
        <f t="shared" si="1"/>
        <v>0.2702940992118387</v>
      </c>
      <c r="H26" s="7"/>
    </row>
    <row r="27" spans="1:8" ht="12.75" customHeight="1">
      <c r="A27" s="108"/>
      <c r="B27" s="84"/>
      <c r="C27" s="84"/>
      <c r="D27" s="84"/>
      <c r="E27" s="84"/>
      <c r="F27" s="84"/>
      <c r="G27" s="84"/>
      <c r="H27" s="2"/>
    </row>
    <row r="28" spans="1:8" ht="12.75" hidden="1">
      <c r="A28" s="4"/>
      <c r="B28" s="4"/>
      <c r="C28" s="4"/>
      <c r="D28" s="14"/>
      <c r="E28" s="14"/>
      <c r="F28" s="14"/>
      <c r="G28" s="14"/>
      <c r="H28" s="2" t="s">
        <v>383</v>
      </c>
    </row>
  </sheetData>
  <sheetProtection/>
  <mergeCells count="1">
    <mergeCell ref="A2:C2"/>
  </mergeCells>
  <printOptions/>
  <pageMargins left="0.1968503937007874" right="0" top="0" bottom="0" header="0" footer="0"/>
  <pageSetup fitToHeight="0" fitToWidth="2" horizontalDpi="600" verticalDpi="600" orientation="portrait" paperSize="9" scale="71" r:id="rId1"/>
  <header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zinovkina\Администратор</dc:creator>
  <cp:keywords/>
  <dc:description/>
  <cp:lastModifiedBy>1</cp:lastModifiedBy>
  <cp:lastPrinted>2017-06-14T14:34:09Z</cp:lastPrinted>
  <dcterms:created xsi:type="dcterms:W3CDTF">2017-06-14T13:29:58Z</dcterms:created>
  <dcterms:modified xsi:type="dcterms:W3CDTF">2017-06-14T14:34:26Z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C:\Users\Администратор\AppData\Local\Кейсистемс\Свод-СМАРТ\ReportManager\0503317M_2.xlsx</vt:lpwstr>
  </property>
  <property fmtid="{D5CDD505-2E9C-101B-9397-08002B2CF9AE}" pid="3" name="Report Name">
    <vt:lpwstr>C__Users_Администратор_AppData_Local_Кейсистемс_Свод-СМАРТ_ReportManager_0503317M_2.xlsx</vt:lpwstr>
  </property>
</Properties>
</file>