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195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Доходы!$6:$6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Доходы!$A$1:$G$27</definedName>
  </definedNames>
  <calcPr calcId="144525"/>
</workbook>
</file>

<file path=xl/calcChain.xml><?xml version="1.0" encoding="utf-8"?>
<calcChain xmlns="http://schemas.openxmlformats.org/spreadsheetml/2006/main">
  <c r="G8" i="4" l="1"/>
  <c r="G9" i="4"/>
  <c r="G10" i="4"/>
  <c r="G6" i="4"/>
  <c r="E10" i="4"/>
  <c r="E7" i="4"/>
  <c r="E9" i="4"/>
  <c r="E8" i="4"/>
  <c r="E6" i="4"/>
  <c r="G52" i="3"/>
  <c r="G12" i="3"/>
  <c r="G13" i="3"/>
  <c r="G15" i="3"/>
  <c r="G16" i="3"/>
  <c r="G17" i="3"/>
  <c r="G18" i="3"/>
  <c r="G19" i="3"/>
  <c r="G20" i="3"/>
  <c r="G21" i="3"/>
  <c r="G22" i="3"/>
  <c r="G24" i="3"/>
  <c r="G25" i="3"/>
  <c r="G26" i="3"/>
  <c r="G27" i="3"/>
  <c r="G28" i="3"/>
  <c r="G29" i="3"/>
  <c r="G30" i="3"/>
  <c r="G31" i="3"/>
  <c r="G32" i="3"/>
  <c r="G33" i="3"/>
  <c r="G34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E52" i="3"/>
  <c r="E12" i="3"/>
  <c r="E14" i="3"/>
  <c r="E15" i="3"/>
  <c r="E16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G11" i="3"/>
  <c r="E11" i="3"/>
  <c r="G10" i="3"/>
  <c r="E10" i="3"/>
  <c r="G9" i="3"/>
  <c r="E9" i="3"/>
  <c r="G8" i="3"/>
  <c r="E8" i="3"/>
  <c r="G6" i="3"/>
  <c r="E6" i="3"/>
  <c r="G16" i="2"/>
  <c r="G17" i="2"/>
  <c r="G18" i="2"/>
  <c r="G19" i="2"/>
  <c r="G20" i="2"/>
  <c r="G21" i="2"/>
  <c r="G22" i="2"/>
  <c r="G23" i="2"/>
  <c r="G24" i="2"/>
  <c r="G26" i="2"/>
  <c r="G15" i="2"/>
  <c r="G14" i="2"/>
  <c r="G13" i="2"/>
  <c r="G12" i="2"/>
  <c r="G11" i="2"/>
  <c r="G10" i="2"/>
  <c r="G9" i="2"/>
  <c r="G7" i="2"/>
  <c r="E26" i="2"/>
  <c r="E24" i="2"/>
  <c r="E23" i="2"/>
  <c r="E22" i="2"/>
  <c r="E21" i="2"/>
  <c r="E20" i="2"/>
  <c r="E19" i="2"/>
  <c r="E18" i="2"/>
  <c r="E17" i="2"/>
  <c r="E16" i="2"/>
  <c r="E14" i="2"/>
  <c r="E13" i="2"/>
  <c r="E12" i="2"/>
  <c r="E11" i="2"/>
  <c r="E10" i="2"/>
  <c r="E9" i="2"/>
  <c r="E7" i="2"/>
</calcChain>
</file>

<file path=xl/sharedStrings.xml><?xml version="1.0" encoding="utf-8"?>
<sst xmlns="http://schemas.openxmlformats.org/spreadsheetml/2006/main" count="168" uniqueCount="148">
  <si>
    <t xml:space="preserve">                                                               1. Доходы бюджета</t>
  </si>
  <si>
    <t>Наименование 
показателя</t>
  </si>
  <si>
    <t>1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</si>
  <si>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</si>
  <si>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</si>
  <si>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</si>
  <si>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</si>
  <si>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</si>
  <si>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</si>
  <si>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</si>
  <si>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</si>
  <si>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</si>
  <si>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НАЛОГИ НА СОВОКУПНЫЙ ДОХОД</t>
  </si>
  <si>
    <t xml:space="preserve"> 000 1050000000 0000 000</t>
  </si>
  <si>
    <t xml:space="preserve">  НАЛОГИ НА ИМУЩЕСТВО</t>
  </si>
  <si>
    <t xml:space="preserve"> 000 1060000000 0000 000</t>
  </si>
  <si>
    <t xml:space="preserve">  ГОСУДАРСТВЕННАЯ ПОШЛИНА</t>
  </si>
  <si>
    <t xml:space="preserve"> 000 1080000000 0000 000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</si>
  <si>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</si>
  <si>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</si>
  <si>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</si>
  <si>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</si>
  <si>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ПЛАТЕЖИ ПРИ ПОЛЬЗОВАНИИ ПРИРОДНЫМИ РЕСУРСАМИ</t>
  </si>
  <si>
    <t xml:space="preserve"> 000 1120000000 0000 000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</si>
  <si>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</si>
  <si>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</si>
  <si>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ПРОДАЖИ МАТЕРИАЛЬНЫХ И НЕМАТЕРИАЛЬНЫХ АКТИВОВ</t>
  </si>
  <si>
    <t xml:space="preserve"> 000 1140000000 0000 000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</si>
  <si>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</si>
  <si>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</si>
  <si>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</si>
  <si>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</si>
  <si>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</si>
  <si>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</si>
  <si>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</si>
  <si>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</si>
  <si>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ПРОЧИЕ БЕЗВОЗМЕЗДНЫЕ ПОСТУПЛЕНИЯ</t>
  </si>
  <si>
    <t xml:space="preserve"> 000 2070000000 0000 000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</si>
  <si>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</si>
  <si>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</si>
  <si>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</si>
  <si>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</si>
  <si>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""</t>
  </si>
  <si>
    <t xml:space="preserve">                                                            2. Расходы бюджета</t>
  </si>
  <si>
    <t>Расходы бюджета - ИТОГО</t>
  </si>
  <si>
    <t xml:space="preserve">  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</si>
  <si>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</si>
  <si>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</si>
  <si>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</si>
  <si>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</si>
  <si>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Резервные фонды</t>
  </si>
  <si>
    <t xml:space="preserve">  Другие общегосударственные вопросы</t>
  </si>
  <si>
    <t xml:space="preserve">  НАЦИОНАЛЬНАЯ БЕЗОПАСНОСТЬ И ПРАВООХРАНИТЕЛЬНАЯ ДЕЯТЕЛЬНОСТЬ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</si>
  <si>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</si>
  <si>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Обеспечение пожарной безопасности</t>
  </si>
  <si>
    <t xml:space="preserve">  Другие вопросы в области национальной безопасности и правоохранительной деятельности</t>
  </si>
  <si>
    <t xml:space="preserve">  НАЦИОНАЛЬНАЯ ЭКОНОМИКА</t>
  </si>
  <si>
    <t xml:space="preserve">  Сельское хозяйство и рыболовство</t>
  </si>
  <si>
    <t xml:space="preserve">  Водное хозяйство</t>
  </si>
  <si>
    <t xml:space="preserve">  Транспорт</t>
  </si>
  <si>
    <t xml:space="preserve">  Дорожное хозяйство (дорожные фонды)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</si>
  <si>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</si>
  <si>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</si>
  <si>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Жилищное хозяйство</t>
  </si>
  <si>
    <t xml:space="preserve">  Коммунальное хозяйство</t>
  </si>
  <si>
    <t xml:space="preserve">  Благоустройство</t>
  </si>
  <si>
    <t xml:space="preserve">  Другие вопросы в области жилищно-коммунального хозяйства</t>
  </si>
  <si>
    <t xml:space="preserve">  ОБРАЗОВАНИЕ</t>
  </si>
  <si>
    <t xml:space="preserve">  Дошкольное образование</t>
  </si>
  <si>
    <t xml:space="preserve">  Общее образование</t>
  </si>
  <si>
    <t xml:space="preserve">  Дополнительное образование детей</t>
  </si>
  <si>
    <t xml:space="preserve">  Молодежная политика и оздоровление детей</t>
  </si>
  <si>
    <t xml:space="preserve">  Другие вопросы в области образования</t>
  </si>
  <si>
    <t xml:space="preserve">  КУЛЬТУРА, КИНЕМАТОГРАФИЯ</t>
  </si>
  <si>
    <t xml:space="preserve">  Культура</t>
  </si>
  <si>
    <t xml:space="preserve">  Кинематография</t>
  </si>
  <si>
    <t xml:space="preserve">  Другие вопросы в области культуры, кинематографии</t>
  </si>
  <si>
    <t xml:space="preserve">  СОЦИАЛЬНАЯ ПОЛИТИКА</t>
  </si>
  <si>
    <t xml:space="preserve">  Пенсионное обеспечение</t>
  </si>
  <si>
    <t xml:space="preserve">  Социальное обеспечение населения</t>
  </si>
  <si>
    <t xml:space="preserve">  Охрана семьи и детства</t>
  </si>
  <si>
    <t xml:space="preserve">  ФИЗИЧЕСКАЯ КУЛЬТУРА И СПОРТ</t>
  </si>
  <si>
    <t xml:space="preserve">  Физическая культура</t>
  </si>
  <si>
    <t xml:space="preserve">  Массовый спорт</t>
  </si>
  <si>
    <t xml:space="preserve">  СРЕДСТВА МАССОВОЙ ИНФОРМАЦИИ</t>
  </si>
  <si>
    <t xml:space="preserve">  Периодическая печать и издательства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</si>
  <si>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</si>
  <si>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</si>
  <si>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Источники финансирования дефицита бюджетов - всего</t>
  </si>
  <si>
    <t xml:space="preserve">  Кредиты кредитных организаций в валюте Российской Федерации</t>
  </si>
  <si>
    <t xml:space="preserve">  Изменение остатков средств на счетах по учету средств бюджетов</t>
  </si>
  <si>
    <t>увеличение остатков средств, всего</t>
  </si>
  <si>
    <t>уменьшение остатков средств, всего</t>
  </si>
  <si>
    <t>Аналитические данные об исполнении консолидированного бюджета МО МР "Печора"</t>
  </si>
  <si>
    <t>Код дохода по бюджетной классификации</t>
  </si>
  <si>
    <t>% исполнения</t>
  </si>
  <si>
    <t>Гр.7= гр.4 / гр.6 (%)</t>
  </si>
  <si>
    <t>за IV  квартал 2017 года в сравнении с IV  кварталом 2016 года</t>
  </si>
  <si>
    <t>Код расходов по бюджетной классификации</t>
  </si>
  <si>
    <r>
      <t xml:space="preserve">Утвержденные бюджетные назначения на </t>
    </r>
    <r>
      <rPr>
        <b/>
        <sz val="10"/>
        <color indexed="8"/>
        <rFont val="Arial"/>
        <family val="2"/>
        <charset val="204"/>
      </rPr>
      <t>01.01.2018</t>
    </r>
  </si>
  <si>
    <r>
      <t xml:space="preserve">Исполнено  на </t>
    </r>
    <r>
      <rPr>
        <b/>
        <sz val="10"/>
        <color indexed="8"/>
        <rFont val="Arial"/>
        <family val="2"/>
        <charset val="204"/>
      </rPr>
      <t>01.01.2018</t>
    </r>
  </si>
  <si>
    <r>
      <t xml:space="preserve">Исполнено на </t>
    </r>
    <r>
      <rPr>
        <b/>
        <sz val="10"/>
        <color indexed="8"/>
        <rFont val="Arial"/>
        <family val="2"/>
        <charset val="204"/>
      </rPr>
      <t>01.01.2017 г</t>
    </r>
  </si>
  <si>
    <t>0100</t>
  </si>
  <si>
    <t>0102</t>
  </si>
  <si>
    <t>0103</t>
  </si>
  <si>
    <t>0104</t>
  </si>
  <si>
    <t>0106</t>
  </si>
  <si>
    <t>0111</t>
  </si>
  <si>
    <t>0113</t>
  </si>
  <si>
    <t>0300</t>
  </si>
  <si>
    <t>0309</t>
  </si>
  <si>
    <t>0310</t>
  </si>
  <si>
    <t>0314</t>
  </si>
  <si>
    <t>0400</t>
  </si>
  <si>
    <t>0405</t>
  </si>
  <si>
    <t>0406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</si>
  <si>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</si>
  <si>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</si>
  <si>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</si>
  <si>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</si>
  <si>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</si>
  <si>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</si>
  <si>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</si>
  <si>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</si>
  <si>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</si>
  <si>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</si>
  <si>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</si>
  <si>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0703</t>
  </si>
  <si>
    <t>0707</t>
  </si>
  <si>
    <t>0709</t>
  </si>
  <si>
    <t>0800</t>
  </si>
  <si>
    <t>0801</t>
  </si>
  <si>
    <t>0802</t>
  </si>
  <si>
    <t>0804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</si>
  <si>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</si>
  <si>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</si>
  <si>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</si>
  <si>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</si>
  <si>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</si>
  <si>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</si>
  <si>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</si>
  <si>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</si>
  <si>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</si>
  <si>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0107</t>
  </si>
  <si>
    <t>0302</t>
  </si>
  <si>
    <t xml:space="preserve"> 0102000000</t>
  </si>
  <si>
    <t xml:space="preserve"> 0105000000</t>
  </si>
  <si>
    <r>
      <t xml:space="preserve">Исполнено на </t>
    </r>
    <r>
      <rPr>
        <b/>
        <sz val="10"/>
        <color indexed="8"/>
        <rFont val="Arial"/>
        <family val="2"/>
        <charset val="204"/>
      </rPr>
      <t>01.01.2017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</si>
</sst>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  <font>
      <b/>
      <sz val="10"/>
      <color indexed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115">
    <xf numFmtId="0" fontId="0" fillId="0" borderId="0" xfId="0"/>
    <xf numFmtId="0" fontId="0" fillId="0" borderId="0" xfId="0" applyProtection="1">
      <protection locked="0"/>
    </xf>
    <xf numFmtId="0" fontId="13" fillId="0" borderId="1" xfId="6" applyNumberFormat="1" applyFont="1" applyProtection="1"/>
    <xf numFmtId="0" fontId="14" fillId="0" borderId="0" xfId="0" applyFont="1" applyProtection="1">
      <protection locked="0"/>
    </xf>
    <xf numFmtId="0" fontId="15" fillId="0" borderId="1" xfId="1" applyNumberFormat="1" applyFont="1" applyProtection="1"/>
    <xf numFmtId="49" fontId="13" fillId="0" borderId="1" xfId="23" applyNumberFormat="1" applyFont="1" applyProtection="1"/>
    <xf numFmtId="0" fontId="13" fillId="0" borderId="1" xfId="19" applyNumberFormat="1" applyFont="1" applyProtection="1"/>
    <xf numFmtId="0" fontId="13" fillId="0" borderId="15" xfId="55" applyNumberFormat="1" applyFont="1" applyProtection="1"/>
    <xf numFmtId="0" fontId="13" fillId="2" borderId="15" xfId="56" applyNumberFormat="1" applyFont="1" applyProtection="1"/>
    <xf numFmtId="0" fontId="13" fillId="2" borderId="1" xfId="58" applyNumberFormat="1" applyFont="1" applyProtection="1"/>
    <xf numFmtId="0" fontId="16" fillId="0" borderId="1" xfId="1" applyNumberFormat="1" applyFont="1" applyAlignment="1" applyProtection="1">
      <alignment horizontal="center" vertical="center" wrapText="1"/>
    </xf>
    <xf numFmtId="0" fontId="16" fillId="0" borderId="1" xfId="19" applyNumberFormat="1" applyFont="1" applyAlignment="1" applyProtection="1">
      <alignment horizontal="center" vertical="center"/>
    </xf>
    <xf numFmtId="0" fontId="17" fillId="0" borderId="1" xfId="1" applyNumberFormat="1" applyFont="1" applyProtection="1"/>
    <xf numFmtId="49" fontId="18" fillId="0" borderId="1" xfId="23" applyNumberFormat="1" applyFont="1" applyProtection="1"/>
    <xf numFmtId="0" fontId="18" fillId="0" borderId="1" xfId="6" applyNumberFormat="1" applyFont="1" applyProtection="1"/>
    <xf numFmtId="0" fontId="19" fillId="0" borderId="0" xfId="0" applyFont="1" applyProtection="1">
      <protection locked="0"/>
    </xf>
    <xf numFmtId="49" fontId="13" fillId="0" borderId="16" xfId="0" applyNumberFormat="1" applyFont="1" applyFill="1" applyBorder="1" applyAlignment="1" applyProtection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49" fontId="13" fillId="0" borderId="16" xfId="38" applyNumberFormat="1" applyFont="1" applyAlignment="1" applyProtection="1">
      <alignment horizontal="center" vertical="center" wrapText="1"/>
      <protection locked="0"/>
    </xf>
    <xf numFmtId="0" fontId="13" fillId="0" borderId="4" xfId="0" applyFont="1" applyBorder="1" applyAlignment="1">
      <alignment horizontal="center" vertical="center"/>
    </xf>
    <xf numFmtId="10" fontId="15" fillId="4" borderId="16" xfId="43" applyNumberFormat="1" applyFont="1" applyFill="1" applyAlignment="1" applyProtection="1">
      <alignment horizontal="right" vertical="center"/>
    </xf>
    <xf numFmtId="49" fontId="13" fillId="0" borderId="24" xfId="48" applyNumberFormat="1" applyFont="1" applyAlignment="1" applyProtection="1">
      <alignment horizontal="center" vertical="center"/>
    </xf>
    <xf numFmtId="10" fontId="13" fillId="0" borderId="16" xfId="43" applyNumberFormat="1" applyFont="1" applyAlignment="1" applyProtection="1">
      <alignment horizontal="right" vertical="center"/>
    </xf>
    <xf numFmtId="49" fontId="13" fillId="5" borderId="24" xfId="48" applyNumberFormat="1" applyFont="1" applyFill="1" applyAlignment="1" applyProtection="1">
      <alignment horizontal="center" vertical="center"/>
    </xf>
    <xf numFmtId="10" fontId="13" fillId="5" borderId="16" xfId="43" applyNumberFormat="1" applyFont="1" applyFill="1" applyAlignment="1" applyProtection="1">
      <alignment horizontal="right" vertical="center"/>
    </xf>
    <xf numFmtId="4" fontId="13" fillId="0" borderId="16" xfId="43" applyNumberFormat="1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  <protection locked="0"/>
    </xf>
    <xf numFmtId="0" fontId="13" fillId="0" borderId="22" xfId="46" applyNumberFormat="1" applyFont="1" applyAlignment="1" applyProtection="1">
      <alignment horizontal="left" vertical="center" wrapText="1"/>
    </xf>
    <xf numFmtId="0" fontId="13" fillId="0" borderId="20" xfId="51" applyNumberFormat="1" applyFont="1" applyAlignment="1" applyProtection="1">
      <alignment horizontal="left" vertical="center" wrapText="1"/>
    </xf>
    <xf numFmtId="49" fontId="13" fillId="0" borderId="16" xfId="53" applyNumberFormat="1" applyFont="1" applyAlignment="1" applyProtection="1">
      <alignment horizontal="center" vertical="center"/>
    </xf>
    <xf numFmtId="49" fontId="15" fillId="4" borderId="19" xfId="42" applyNumberFormat="1" applyFont="1" applyFill="1" applyAlignment="1" applyProtection="1">
      <alignment horizontal="center" vertical="center"/>
    </xf>
    <xf numFmtId="4" fontId="15" fillId="4" borderId="16" xfId="43" applyNumberFormat="1" applyFont="1" applyFill="1" applyAlignment="1" applyProtection="1">
      <alignment horizontal="right" vertical="center"/>
    </xf>
    <xf numFmtId="49" fontId="18" fillId="0" borderId="24" xfId="48" applyNumberFormat="1" applyFont="1" applyAlignment="1" applyProtection="1">
      <alignment horizontal="center" vertical="center"/>
    </xf>
    <xf numFmtId="49" fontId="15" fillId="6" borderId="16" xfId="53" applyNumberFormat="1" applyFont="1" applyFill="1" applyAlignment="1" applyProtection="1">
      <alignment horizontal="center" vertical="center"/>
    </xf>
    <xf numFmtId="4" fontId="15" fillId="6" borderId="16" xfId="43" applyNumberFormat="1" applyFont="1" applyFill="1" applyAlignment="1" applyProtection="1">
      <alignment horizontal="right" vertical="center"/>
    </xf>
    <xf numFmtId="49" fontId="18" fillId="0" borderId="16" xfId="53" applyNumberFormat="1" applyFont="1" applyAlignment="1" applyProtection="1">
      <alignment horizontal="center" vertical="center"/>
    </xf>
    <xf numFmtId="4" fontId="18" fillId="0" borderId="16" xfId="43" applyNumberFormat="1" applyFont="1" applyAlignment="1" applyProtection="1">
      <alignment horizontal="right" vertical="center"/>
    </xf>
    <xf numFmtId="0" fontId="15" fillId="4" borderId="17" xfId="40" applyNumberFormat="1" applyFont="1" applyFill="1" applyAlignment="1" applyProtection="1">
      <alignment horizontal="left" vertical="center" wrapText="1"/>
    </xf>
    <xf numFmtId="4" fontId="15" fillId="4" borderId="30" xfId="43" applyNumberFormat="1" applyFont="1" applyFill="1" applyBorder="1" applyAlignment="1" applyProtection="1">
      <alignment horizontal="right" vertical="center"/>
    </xf>
    <xf numFmtId="0" fontId="15" fillId="6" borderId="20" xfId="51" applyNumberFormat="1" applyFont="1" applyFill="1" applyAlignment="1" applyProtection="1">
      <alignment horizontal="left" vertical="center" wrapText="1"/>
    </xf>
    <xf numFmtId="10" fontId="15" fillId="6" borderId="16" xfId="43" applyNumberFormat="1" applyFont="1" applyFill="1" applyAlignment="1" applyProtection="1">
      <alignment horizontal="right" vertical="center"/>
    </xf>
    <xf numFmtId="10" fontId="15" fillId="4" borderId="38" xfId="0" applyNumberFormat="1" applyFont="1" applyFill="1" applyBorder="1" applyAlignment="1">
      <alignment horizontal="right" vertical="center"/>
    </xf>
    <xf numFmtId="0" fontId="13" fillId="0" borderId="25" xfId="0" applyFont="1" applyBorder="1" applyAlignment="1">
      <alignment horizontal="right" vertical="center"/>
    </xf>
    <xf numFmtId="10" fontId="13" fillId="5" borderId="20" xfId="0" applyNumberFormat="1" applyFont="1" applyFill="1" applyBorder="1" applyAlignment="1">
      <alignment horizontal="right" vertical="center"/>
    </xf>
    <xf numFmtId="4" fontId="18" fillId="0" borderId="4" xfId="43" applyNumberFormat="1" applyFont="1" applyBorder="1" applyAlignment="1" applyProtection="1">
      <alignment horizontal="right" vertical="center"/>
    </xf>
    <xf numFmtId="10" fontId="13" fillId="5" borderId="46" xfId="0" applyNumberFormat="1" applyFont="1" applyFill="1" applyBorder="1" applyAlignment="1">
      <alignment horizontal="right" vertical="center"/>
    </xf>
    <xf numFmtId="10" fontId="15" fillId="6" borderId="20" xfId="0" applyNumberFormat="1" applyFont="1" applyFill="1" applyBorder="1" applyAlignment="1">
      <alignment horizontal="right" vertical="center"/>
    </xf>
    <xf numFmtId="0" fontId="13" fillId="0" borderId="1" xfId="59" applyNumberFormat="1" applyFont="1" applyProtection="1">
      <alignment horizontal="left" wrapText="1"/>
    </xf>
    <xf numFmtId="49" fontId="13" fillId="0" borderId="1" xfId="61" applyNumberFormat="1" applyFont="1" applyProtection="1">
      <alignment horizontal="center"/>
    </xf>
    <xf numFmtId="0" fontId="13" fillId="0" borderId="2" xfId="63" applyNumberFormat="1" applyFont="1" applyProtection="1">
      <alignment horizontal="left"/>
    </xf>
    <xf numFmtId="49" fontId="13" fillId="0" borderId="2" xfId="64" applyNumberFormat="1" applyFont="1" applyProtection="1"/>
    <xf numFmtId="0" fontId="13" fillId="0" borderId="2" xfId="65" applyNumberFormat="1" applyFont="1" applyProtection="1"/>
    <xf numFmtId="0" fontId="13" fillId="0" borderId="2" xfId="66" applyNumberFormat="1" applyFont="1" applyProtection="1"/>
    <xf numFmtId="0" fontId="13" fillId="0" borderId="12" xfId="78" applyNumberFormat="1" applyFont="1" applyProtection="1"/>
    <xf numFmtId="0" fontId="13" fillId="0" borderId="34" xfId="79" applyNumberFormat="1" applyFont="1" applyProtection="1"/>
    <xf numFmtId="0" fontId="15" fillId="0" borderId="35" xfId="80" applyNumberFormat="1" applyFont="1" applyProtection="1">
      <alignment horizontal="left" wrapText="1"/>
    </xf>
    <xf numFmtId="49" fontId="13" fillId="0" borderId="37" xfId="82" applyNumberFormat="1" applyFont="1" applyProtection="1">
      <alignment horizontal="center" wrapText="1"/>
    </xf>
    <xf numFmtId="4" fontId="13" fillId="0" borderId="19" xfId="83" applyNumberFormat="1" applyFont="1" applyProtection="1">
      <alignment horizontal="right"/>
    </xf>
    <xf numFmtId="0" fontId="13" fillId="0" borderId="15" xfId="86" applyNumberFormat="1" applyFont="1" applyProtection="1"/>
    <xf numFmtId="0" fontId="13" fillId="0" borderId="24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5" borderId="51" xfId="0" applyFont="1" applyFill="1" applyBorder="1" applyAlignment="1">
      <alignment horizontal="center" vertical="center"/>
    </xf>
    <xf numFmtId="49" fontId="13" fillId="0" borderId="27" xfId="53" applyNumberFormat="1" applyFont="1" applyBorder="1" applyAlignment="1" applyProtection="1">
      <alignment horizontal="center" vertical="center"/>
    </xf>
    <xf numFmtId="49" fontId="13" fillId="0" borderId="16" xfId="53" applyNumberFormat="1" applyFont="1" applyBorder="1" applyAlignment="1" applyProtection="1">
      <alignment horizontal="center" vertical="center"/>
    </xf>
    <xf numFmtId="0" fontId="13" fillId="0" borderId="31" xfId="74" applyNumberFormat="1" applyFont="1" applyAlignment="1" applyProtection="1">
      <alignment horizontal="left" vertical="center" wrapText="1"/>
    </xf>
    <xf numFmtId="49" fontId="13" fillId="0" borderId="33" xfId="76" applyNumberFormat="1" applyFont="1" applyBorder="1" applyAlignment="1" applyProtection="1">
      <alignment horizontal="center" vertical="center"/>
    </xf>
    <xf numFmtId="4" fontId="13" fillId="0" borderId="30" xfId="69" applyNumberFormat="1" applyFont="1" applyBorder="1" applyAlignment="1" applyProtection="1">
      <alignment horizontal="right" vertical="center"/>
    </xf>
    <xf numFmtId="10" fontId="15" fillId="7" borderId="56" xfId="69" applyNumberFormat="1" applyFont="1" applyFill="1" applyBorder="1" applyAlignment="1" applyProtection="1">
      <alignment horizontal="right" vertical="center"/>
    </xf>
    <xf numFmtId="10" fontId="15" fillId="7" borderId="57" xfId="69" applyNumberFormat="1" applyFont="1" applyFill="1" applyBorder="1" applyAlignment="1" applyProtection="1">
      <alignment horizontal="right" vertical="center"/>
    </xf>
    <xf numFmtId="10" fontId="13" fillId="5" borderId="58" xfId="53" applyNumberFormat="1" applyFont="1" applyFill="1" applyBorder="1" applyAlignment="1" applyProtection="1">
      <alignment horizontal="center" vertical="center"/>
    </xf>
    <xf numFmtId="10" fontId="13" fillId="5" borderId="60" xfId="69" applyNumberFormat="1" applyFont="1" applyFill="1" applyBorder="1" applyAlignment="1" applyProtection="1">
      <alignment horizontal="right" vertical="center"/>
    </xf>
    <xf numFmtId="10" fontId="15" fillId="6" borderId="61" xfId="69" applyNumberFormat="1" applyFont="1" applyFill="1" applyBorder="1" applyAlignment="1" applyProtection="1">
      <alignment horizontal="right" vertical="center"/>
    </xf>
    <xf numFmtId="10" fontId="15" fillId="6" borderId="60" xfId="69" applyNumberFormat="1" applyFont="1" applyFill="1" applyBorder="1" applyAlignment="1" applyProtection="1">
      <alignment horizontal="right" vertical="center"/>
    </xf>
    <xf numFmtId="10" fontId="13" fillId="5" borderId="61" xfId="69" applyNumberFormat="1" applyFont="1" applyFill="1" applyBorder="1" applyAlignment="1" applyProtection="1">
      <alignment horizontal="right" vertical="center"/>
    </xf>
    <xf numFmtId="4" fontId="15" fillId="6" borderId="30" xfId="69" applyNumberFormat="1" applyFont="1" applyFill="1" applyAlignment="1" applyProtection="1">
      <alignment horizontal="right" vertical="center"/>
    </xf>
    <xf numFmtId="4" fontId="18" fillId="0" borderId="30" xfId="69" applyNumberFormat="1" applyFont="1" applyAlignment="1" applyProtection="1">
      <alignment horizontal="right" vertical="center"/>
    </xf>
    <xf numFmtId="4" fontId="18" fillId="0" borderId="19" xfId="83" applyNumberFormat="1" applyFont="1" applyAlignment="1" applyProtection="1">
      <alignment horizontal="right" vertical="center"/>
    </xf>
    <xf numFmtId="4" fontId="18" fillId="5" borderId="30" xfId="69" applyNumberFormat="1" applyFont="1" applyFill="1" applyAlignment="1" applyProtection="1">
      <alignment horizontal="right" vertical="center"/>
    </xf>
    <xf numFmtId="4" fontId="15" fillId="4" borderId="19" xfId="69" applyNumberFormat="1" applyFont="1" applyFill="1" applyBorder="1" applyAlignment="1" applyProtection="1">
      <alignment horizontal="right" vertical="center"/>
    </xf>
    <xf numFmtId="0" fontId="15" fillId="7" borderId="29" xfId="67" applyNumberFormat="1" applyFont="1" applyFill="1" applyAlignment="1" applyProtection="1">
      <alignment horizontal="left" vertical="center" wrapText="1"/>
    </xf>
    <xf numFmtId="49" fontId="15" fillId="7" borderId="18" xfId="68" applyNumberFormat="1" applyFont="1" applyFill="1" applyBorder="1" applyAlignment="1" applyProtection="1">
      <alignment horizontal="center" vertical="center" wrapText="1"/>
    </xf>
    <xf numFmtId="4" fontId="15" fillId="7" borderId="19" xfId="69" applyNumberFormat="1" applyFont="1" applyFill="1" applyBorder="1" applyAlignment="1" applyProtection="1">
      <alignment horizontal="right" vertical="center"/>
    </xf>
    <xf numFmtId="0" fontId="15" fillId="6" borderId="31" xfId="74" applyNumberFormat="1" applyFont="1" applyFill="1" applyAlignment="1" applyProtection="1">
      <alignment horizontal="left" vertical="center" wrapText="1"/>
    </xf>
    <xf numFmtId="49" fontId="15" fillId="6" borderId="33" xfId="76" applyNumberFormat="1" applyFont="1" applyFill="1" applyBorder="1" applyAlignment="1" applyProtection="1">
      <alignment horizontal="center" vertical="center"/>
    </xf>
    <xf numFmtId="4" fontId="15" fillId="6" borderId="30" xfId="69" applyNumberFormat="1" applyFont="1" applyFill="1" applyBorder="1" applyAlignment="1" applyProtection="1">
      <alignment horizontal="right" vertical="center"/>
    </xf>
    <xf numFmtId="10" fontId="13" fillId="5" borderId="62" xfId="69" applyNumberFormat="1" applyFont="1" applyFill="1" applyBorder="1" applyAlignment="1" applyProtection="1">
      <alignment horizontal="right" vertical="center"/>
    </xf>
    <xf numFmtId="49" fontId="13" fillId="0" borderId="1" xfId="60" applyNumberFormat="1" applyFont="1" applyProtection="1">
      <alignment horizontal="center" wrapText="1"/>
    </xf>
    <xf numFmtId="0" fontId="15" fillId="0" borderId="2" xfId="90" applyNumberFormat="1" applyFont="1" applyProtection="1"/>
    <xf numFmtId="0" fontId="13" fillId="0" borderId="39" xfId="101" applyNumberFormat="1" applyFont="1" applyProtection="1">
      <alignment horizontal="left" wrapText="1" indent="2"/>
    </xf>
    <xf numFmtId="0" fontId="13" fillId="0" borderId="29" xfId="96" applyNumberFormat="1" applyFont="1" applyProtection="1">
      <alignment horizontal="left" wrapText="1" indent="1"/>
    </xf>
    <xf numFmtId="0" fontId="13" fillId="0" borderId="13" xfId="87" applyNumberFormat="1" applyFont="1" applyProtection="1"/>
    <xf numFmtId="0" fontId="15" fillId="0" borderId="1" xfId="89" applyNumberFormat="1" applyFont="1" applyAlignment="1" applyProtection="1"/>
    <xf numFmtId="0" fontId="15" fillId="0" borderId="1" xfId="89" applyFont="1" applyAlignment="1" applyProtection="1">
      <protection locked="0"/>
    </xf>
    <xf numFmtId="49" fontId="13" fillId="0" borderId="24" xfId="0" applyNumberFormat="1" applyFont="1" applyFill="1" applyBorder="1" applyAlignment="1" applyProtection="1">
      <alignment horizontal="center" vertical="center" wrapText="1"/>
    </xf>
    <xf numFmtId="0" fontId="13" fillId="5" borderId="51" xfId="0" applyFont="1" applyFill="1" applyBorder="1" applyAlignment="1">
      <alignment horizontal="center" vertical="center" wrapText="1"/>
    </xf>
    <xf numFmtId="49" fontId="13" fillId="0" borderId="58" xfId="38" applyNumberFormat="1" applyFont="1" applyBorder="1" applyAlignment="1" applyProtection="1">
      <alignment horizontal="center" vertical="center" wrapText="1"/>
      <protection locked="0"/>
    </xf>
    <xf numFmtId="10" fontId="13" fillId="5" borderId="59" xfId="62" applyNumberFormat="1" applyFont="1" applyFill="1" applyBorder="1" applyAlignment="1" applyProtection="1">
      <alignment horizontal="right" vertical="center"/>
    </xf>
    <xf numFmtId="0" fontId="13" fillId="0" borderId="51" xfId="0" applyFont="1" applyBorder="1" applyAlignment="1">
      <alignment horizontal="center" vertical="center"/>
    </xf>
    <xf numFmtId="0" fontId="13" fillId="0" borderId="1" xfId="86" applyNumberFormat="1" applyFont="1" applyBorder="1" applyProtection="1"/>
    <xf numFmtId="4" fontId="15" fillId="4" borderId="19" xfId="43" applyNumberFormat="1" applyFont="1" applyFill="1" applyBorder="1" applyAlignment="1" applyProtection="1">
      <alignment horizontal="center" vertical="center"/>
    </xf>
    <xf numFmtId="10" fontId="13" fillId="5" borderId="31" xfId="69" applyNumberFormat="1" applyFont="1" applyFill="1" applyBorder="1" applyAlignment="1" applyProtection="1">
      <alignment horizontal="right" vertical="center"/>
    </xf>
    <xf numFmtId="4" fontId="18" fillId="0" borderId="30" xfId="69" applyNumberFormat="1" applyFont="1" applyBorder="1" applyAlignment="1" applyProtection="1">
      <alignment horizontal="center" vertical="center"/>
    </xf>
    <xf numFmtId="10" fontId="13" fillId="5" borderId="64" xfId="62" applyNumberFormat="1" applyFont="1" applyFill="1" applyBorder="1" applyAlignment="1" applyProtection="1">
      <alignment horizontal="right" vertical="center"/>
    </xf>
    <xf numFmtId="4" fontId="18" fillId="0" borderId="54" xfId="69" applyNumberFormat="1" applyFont="1" applyBorder="1" applyAlignment="1" applyProtection="1">
      <alignment horizontal="center" vertical="center"/>
    </xf>
    <xf numFmtId="10" fontId="13" fillId="5" borderId="55" xfId="69" applyNumberFormat="1" applyFont="1" applyFill="1" applyBorder="1" applyAlignment="1" applyProtection="1">
      <alignment horizontal="right" vertical="center"/>
    </xf>
    <xf numFmtId="0" fontId="15" fillId="4" borderId="29" xfId="67" applyNumberFormat="1" applyFont="1" applyFill="1" applyProtection="1">
      <alignment horizontal="left" wrapText="1"/>
    </xf>
    <xf numFmtId="10" fontId="15" fillId="4" borderId="63" xfId="62" applyNumberFormat="1" applyFont="1" applyFill="1" applyBorder="1" applyAlignment="1" applyProtection="1">
      <alignment horizontal="right" vertical="center"/>
    </xf>
    <xf numFmtId="10" fontId="15" fillId="4" borderId="38" xfId="69" applyNumberFormat="1" applyFont="1" applyFill="1" applyBorder="1" applyAlignment="1" applyProtection="1">
      <alignment horizontal="right" vertical="center"/>
    </xf>
    <xf numFmtId="49" fontId="15" fillId="4" borderId="18" xfId="42" applyNumberFormat="1" applyFont="1" applyFill="1" applyBorder="1" applyAlignment="1" applyProtection="1">
      <alignment horizontal="center" vertical="center"/>
    </xf>
    <xf numFmtId="4" fontId="15" fillId="4" borderId="19" xfId="43" applyNumberFormat="1" applyFont="1" applyFill="1" applyBorder="1" applyAlignment="1" applyProtection="1">
      <alignment horizontal="right" vertical="center"/>
    </xf>
    <xf numFmtId="49" fontId="13" fillId="0" borderId="33" xfId="103" applyNumberFormat="1" applyFont="1" applyBorder="1" applyAlignment="1" applyProtection="1">
      <alignment horizontal="center" vertical="center" shrinkToFit="1"/>
    </xf>
    <xf numFmtId="49" fontId="13" fillId="0" borderId="53" xfId="76" applyNumberFormat="1" applyFont="1" applyBorder="1" applyAlignment="1" applyProtection="1">
      <alignment horizontal="center" vertical="center"/>
    </xf>
    <xf numFmtId="4" fontId="13" fillId="0" borderId="54" xfId="69" applyNumberFormat="1" applyFont="1" applyBorder="1" applyAlignment="1" applyProtection="1">
      <alignment horizontal="right" vertical="center"/>
    </xf>
    <xf numFmtId="4" fontId="15" fillId="5" borderId="30" xfId="69" applyNumberFormat="1" applyFont="1" applyFill="1" applyBorder="1" applyAlignment="1" applyProtection="1">
      <alignment horizontal="center" vertical="center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Normal="100" workbookViewId="0">
      <selection activeCell="F6" sqref="F6"/>
    </sheetView>
  </sheetViews>
  <sheetFormatPr defaultRowHeight="12.75" x14ac:dyDescent="0.2"/>
  <cols>
    <col min="1" max="1" width="46.5703125" style="3" customWidth="1"/>
    <col min="2" max="2" width="23.7109375" style="3" bestFit="1" customWidth="1"/>
    <col min="3" max="3" width="15.140625" style="3" customWidth="1"/>
    <col min="4" max="4" width="16" style="3" customWidth="1"/>
    <col min="5" max="5" width="9.7109375" style="3" customWidth="1"/>
    <col min="6" max="6" width="15.140625" style="3" customWidth="1"/>
    <col min="7" max="16384" width="9.140625" style="3"/>
  </cols>
  <sheetData>
    <row r="1" spans="1:7" s="1" customFormat="1" ht="15" customHeight="1" x14ac:dyDescent="0.25">
      <c r="A1" s="10" t="s">
        <v>93</v>
      </c>
      <c r="B1" s="10"/>
      <c r="C1" s="10"/>
      <c r="D1" s="10"/>
      <c r="E1" s="10"/>
      <c r="F1" s="10"/>
      <c r="G1" s="10"/>
    </row>
    <row r="2" spans="1:7" s="1" customFormat="1" ht="15" customHeight="1" x14ac:dyDescent="0.25">
      <c r="A2" s="10"/>
      <c r="B2" s="10"/>
      <c r="C2" s="10"/>
      <c r="D2" s="10"/>
      <c r="E2" s="10"/>
      <c r="F2" s="10"/>
      <c r="G2" s="10"/>
    </row>
    <row r="3" spans="1:7" s="1" customFormat="1" ht="15.75" x14ac:dyDescent="0.25">
      <c r="A3" s="11" t="s">
        <v>97</v>
      </c>
      <c r="B3" s="11"/>
      <c r="C3" s="11"/>
      <c r="D3" s="11"/>
      <c r="E3" s="11"/>
      <c r="F3" s="11"/>
      <c r="G3" s="11"/>
    </row>
    <row r="4" spans="1:7" s="15" customFormat="1" x14ac:dyDescent="0.2">
      <c r="A4" s="12" t="s">
        <v>0</v>
      </c>
      <c r="B4" s="13"/>
      <c r="C4" s="13"/>
      <c r="D4" s="14"/>
      <c r="E4" s="14"/>
    </row>
    <row r="5" spans="1:7" s="15" customFormat="1" ht="51" x14ac:dyDescent="0.2">
      <c r="A5" s="16" t="s">
        <v>1</v>
      </c>
      <c r="B5" s="16" t="s">
        <v>94</v>
      </c>
      <c r="C5" s="17" t="s">
        <v>99</v>
      </c>
      <c r="D5" s="17" t="s">
        <v>100</v>
      </c>
      <c r="E5" s="18" t="s">
        <v>95</v>
      </c>
      <c r="F5" s="18" t="s">
        <v>101</v>
      </c>
      <c r="G5" s="18" t="s">
        <v>96</v>
      </c>
    </row>
    <row r="6" spans="1:7" s="15" customFormat="1" ht="13.5" thickBot="1" x14ac:dyDescent="0.25">
      <c r="A6" s="19" t="s">
        <v>2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</row>
    <row r="7" spans="1:7" x14ac:dyDescent="0.2">
      <c r="A7" s="38" t="s">
        <v>3</v>
      </c>
      <c r="B7" s="31" t="s">
        <v>4</v>
      </c>
      <c r="C7" s="39">
        <v>2018761655.1300001</v>
      </c>
      <c r="D7" s="32">
        <v>1991484273.79</v>
      </c>
      <c r="E7" s="21">
        <f>D7/C7</f>
        <v>0.98648806248588883</v>
      </c>
      <c r="F7" s="32">
        <v>2159718807.46</v>
      </c>
      <c r="G7" s="42">
        <f>D7/F7</f>
        <v>0.9221035011183436</v>
      </c>
    </row>
    <row r="8" spans="1:7" x14ac:dyDescent="0.2">
      <c r="A8" s="28" t="s">
        <v>5</v>
      </c>
      <c r="B8" s="22"/>
      <c r="C8" s="22"/>
      <c r="D8" s="22"/>
      <c r="E8" s="24"/>
      <c r="F8" s="33"/>
      <c r="G8" s="43"/>
    </row>
    <row r="9" spans="1:7" x14ac:dyDescent="0.2">
      <c r="A9" s="40" t="s">
        <v>6</v>
      </c>
      <c r="B9" s="34" t="s">
        <v>7</v>
      </c>
      <c r="C9" s="35">
        <v>822834300</v>
      </c>
      <c r="D9" s="35">
        <v>828320284.15999997</v>
      </c>
      <c r="E9" s="41">
        <f t="shared" ref="E9:E26" si="0">D9/C9</f>
        <v>1.0066671797225759</v>
      </c>
      <c r="F9" s="35">
        <v>843544769.47000003</v>
      </c>
      <c r="G9" s="47">
        <f>D9/F9</f>
        <v>0.98195177557728719</v>
      </c>
    </row>
    <row r="10" spans="1:7" x14ac:dyDescent="0.2">
      <c r="A10" s="29" t="s">
        <v>8</v>
      </c>
      <c r="B10" s="30" t="s">
        <v>9</v>
      </c>
      <c r="C10" s="26">
        <v>597001000</v>
      </c>
      <c r="D10" s="26">
        <v>600739600.98000002</v>
      </c>
      <c r="E10" s="25">
        <f t="shared" si="0"/>
        <v>1.0062623027097108</v>
      </c>
      <c r="F10" s="37">
        <v>618924668.84000003</v>
      </c>
      <c r="G10" s="44">
        <f>D10/F10</f>
        <v>0.97061828559187535</v>
      </c>
    </row>
    <row r="11" spans="1:7" ht="38.25" x14ac:dyDescent="0.2">
      <c r="A11" s="29" t="s">
        <v>10</v>
      </c>
      <c r="B11" s="30" t="s">
        <v>11</v>
      </c>
      <c r="C11" s="26">
        <v>7954100</v>
      </c>
      <c r="D11" s="26">
        <v>8544198.3699999992</v>
      </c>
      <c r="E11" s="25">
        <f t="shared" si="0"/>
        <v>1.0741879496108924</v>
      </c>
      <c r="F11" s="37">
        <v>11238115.92</v>
      </c>
      <c r="G11" s="44">
        <f t="shared" ref="G11:G26" si="1">D11/F11</f>
        <v>0.76028743882186256</v>
      </c>
    </row>
    <row r="12" spans="1:7" x14ac:dyDescent="0.2">
      <c r="A12" s="29" t="s">
        <v>12</v>
      </c>
      <c r="B12" s="30" t="s">
        <v>13</v>
      </c>
      <c r="C12" s="26">
        <v>109039000</v>
      </c>
      <c r="D12" s="26">
        <v>108303123.23</v>
      </c>
      <c r="E12" s="25">
        <f t="shared" si="0"/>
        <v>0.99325125166224937</v>
      </c>
      <c r="F12" s="37">
        <v>102091420.62</v>
      </c>
      <c r="G12" s="44">
        <f t="shared" si="1"/>
        <v>1.0608445114415728</v>
      </c>
    </row>
    <row r="13" spans="1:7" x14ac:dyDescent="0.2">
      <c r="A13" s="29" t="s">
        <v>14</v>
      </c>
      <c r="B13" s="30" t="s">
        <v>15</v>
      </c>
      <c r="C13" s="26">
        <v>28033000</v>
      </c>
      <c r="D13" s="26">
        <v>29138105.800000001</v>
      </c>
      <c r="E13" s="25">
        <f t="shared" si="0"/>
        <v>1.0394216031106196</v>
      </c>
      <c r="F13" s="37">
        <v>19182065.82</v>
      </c>
      <c r="G13" s="44">
        <f t="shared" si="1"/>
        <v>1.5190285589375587</v>
      </c>
    </row>
    <row r="14" spans="1:7" x14ac:dyDescent="0.2">
      <c r="A14" s="29" t="s">
        <v>16</v>
      </c>
      <c r="B14" s="30" t="s">
        <v>17</v>
      </c>
      <c r="C14" s="26">
        <v>10645500</v>
      </c>
      <c r="D14" s="26">
        <v>11065320.15</v>
      </c>
      <c r="E14" s="25">
        <f t="shared" si="0"/>
        <v>1.039436395660138</v>
      </c>
      <c r="F14" s="37">
        <v>10195950.960000001</v>
      </c>
      <c r="G14" s="44">
        <f t="shared" si="1"/>
        <v>1.0852661211701238</v>
      </c>
    </row>
    <row r="15" spans="1:7" ht="38.25" x14ac:dyDescent="0.2">
      <c r="A15" s="29" t="s">
        <v>18</v>
      </c>
      <c r="B15" s="30" t="s">
        <v>19</v>
      </c>
      <c r="C15" s="26">
        <v>0</v>
      </c>
      <c r="D15" s="26">
        <v>15.04</v>
      </c>
      <c r="E15" s="25">
        <v>0</v>
      </c>
      <c r="F15" s="37">
        <v>42.61</v>
      </c>
      <c r="G15" s="44">
        <f t="shared" si="1"/>
        <v>0.35296878666979581</v>
      </c>
    </row>
    <row r="16" spans="1:7" ht="39.75" customHeight="1" x14ac:dyDescent="0.2">
      <c r="A16" s="29" t="s">
        <v>20</v>
      </c>
      <c r="B16" s="30" t="s">
        <v>21</v>
      </c>
      <c r="C16" s="26">
        <v>46651000</v>
      </c>
      <c r="D16" s="26">
        <v>47028558.460000001</v>
      </c>
      <c r="E16" s="25">
        <f t="shared" si="0"/>
        <v>1.0080932554500439</v>
      </c>
      <c r="F16" s="37">
        <v>45294186.020000003</v>
      </c>
      <c r="G16" s="44">
        <f t="shared" si="1"/>
        <v>1.0382912817824825</v>
      </c>
    </row>
    <row r="17" spans="1:7" ht="25.5" x14ac:dyDescent="0.2">
      <c r="A17" s="29" t="s">
        <v>22</v>
      </c>
      <c r="B17" s="30" t="s">
        <v>23</v>
      </c>
      <c r="C17" s="26">
        <v>1332000</v>
      </c>
      <c r="D17" s="26">
        <v>1330035.23</v>
      </c>
      <c r="E17" s="25">
        <f t="shared" si="0"/>
        <v>0.99852494744744746</v>
      </c>
      <c r="F17" s="37">
        <v>9825021.4900000002</v>
      </c>
      <c r="G17" s="44">
        <f t="shared" si="1"/>
        <v>0.1353722463969898</v>
      </c>
    </row>
    <row r="18" spans="1:7" ht="38.25" x14ac:dyDescent="0.2">
      <c r="A18" s="29" t="s">
        <v>24</v>
      </c>
      <c r="B18" s="30" t="s">
        <v>25</v>
      </c>
      <c r="C18" s="26">
        <v>5387700</v>
      </c>
      <c r="D18" s="26">
        <v>5476539.7999999998</v>
      </c>
      <c r="E18" s="25">
        <f t="shared" si="0"/>
        <v>1.0164893739443548</v>
      </c>
      <c r="F18" s="37">
        <v>8833668.6899999995</v>
      </c>
      <c r="G18" s="44">
        <f t="shared" si="1"/>
        <v>0.61996210093317417</v>
      </c>
    </row>
    <row r="19" spans="1:7" ht="25.5" x14ac:dyDescent="0.2">
      <c r="A19" s="29" t="s">
        <v>26</v>
      </c>
      <c r="B19" s="30" t="s">
        <v>27</v>
      </c>
      <c r="C19" s="26">
        <v>7245000</v>
      </c>
      <c r="D19" s="26">
        <v>6558844.1799999997</v>
      </c>
      <c r="E19" s="25">
        <f t="shared" si="0"/>
        <v>0.90529250241545889</v>
      </c>
      <c r="F19" s="37">
        <v>5024557.3</v>
      </c>
      <c r="G19" s="44">
        <f t="shared" si="1"/>
        <v>1.3053576242428362</v>
      </c>
    </row>
    <row r="20" spans="1:7" x14ac:dyDescent="0.2">
      <c r="A20" s="29" t="s">
        <v>28</v>
      </c>
      <c r="B20" s="30" t="s">
        <v>29</v>
      </c>
      <c r="C20" s="26">
        <v>8949800</v>
      </c>
      <c r="D20" s="26">
        <v>9522913.4399999995</v>
      </c>
      <c r="E20" s="25">
        <f t="shared" si="0"/>
        <v>1.0640364522112224</v>
      </c>
      <c r="F20" s="37">
        <v>12477269.51</v>
      </c>
      <c r="G20" s="44">
        <f t="shared" si="1"/>
        <v>0.76322094608662494</v>
      </c>
    </row>
    <row r="21" spans="1:7" x14ac:dyDescent="0.2">
      <c r="A21" s="29" t="s">
        <v>30</v>
      </c>
      <c r="B21" s="30" t="s">
        <v>31</v>
      </c>
      <c r="C21" s="26">
        <v>596200</v>
      </c>
      <c r="D21" s="26">
        <v>613029.48</v>
      </c>
      <c r="E21" s="25">
        <f t="shared" si="0"/>
        <v>1.0282279100972826</v>
      </c>
      <c r="F21" s="37">
        <v>457801.69</v>
      </c>
      <c r="G21" s="44">
        <f t="shared" si="1"/>
        <v>1.339072120943896</v>
      </c>
    </row>
    <row r="22" spans="1:7" x14ac:dyDescent="0.2">
      <c r="A22" s="40" t="s">
        <v>32</v>
      </c>
      <c r="B22" s="34" t="s">
        <v>33</v>
      </c>
      <c r="C22" s="35">
        <v>1195927355.1300001</v>
      </c>
      <c r="D22" s="35">
        <v>1163163989.6300001</v>
      </c>
      <c r="E22" s="41">
        <f t="shared" si="0"/>
        <v>0.97260421767303873</v>
      </c>
      <c r="F22" s="35">
        <v>1316174037.99</v>
      </c>
      <c r="G22" s="47">
        <f t="shared" si="1"/>
        <v>0.88374634057235335</v>
      </c>
    </row>
    <row r="23" spans="1:7" ht="38.25" x14ac:dyDescent="0.2">
      <c r="A23" s="29" t="s">
        <v>34</v>
      </c>
      <c r="B23" s="30" t="s">
        <v>35</v>
      </c>
      <c r="C23" s="26">
        <v>1202630598.24</v>
      </c>
      <c r="D23" s="26">
        <v>1169866982.1099999</v>
      </c>
      <c r="E23" s="25">
        <f t="shared" si="0"/>
        <v>0.97275670835421257</v>
      </c>
      <c r="F23" s="37">
        <v>1317252313.8699999</v>
      </c>
      <c r="G23" s="44">
        <f t="shared" si="1"/>
        <v>0.88811154081256338</v>
      </c>
    </row>
    <row r="24" spans="1:7" x14ac:dyDescent="0.2">
      <c r="A24" s="29" t="s">
        <v>36</v>
      </c>
      <c r="B24" s="30" t="s">
        <v>37</v>
      </c>
      <c r="C24" s="26">
        <v>7567000</v>
      </c>
      <c r="D24" s="26">
        <v>7567250</v>
      </c>
      <c r="E24" s="25">
        <f t="shared" si="0"/>
        <v>1.0000330381921501</v>
      </c>
      <c r="F24" s="37">
        <v>7914702</v>
      </c>
      <c r="G24" s="44">
        <f t="shared" si="1"/>
        <v>0.95610043182927162</v>
      </c>
    </row>
    <row r="25" spans="1:7" ht="102" x14ac:dyDescent="0.2">
      <c r="A25" s="29" t="s">
        <v>38</v>
      </c>
      <c r="B25" s="30" t="s">
        <v>39</v>
      </c>
      <c r="C25" s="26">
        <v>5709.53</v>
      </c>
      <c r="D25" s="26">
        <v>5710.16</v>
      </c>
      <c r="E25" s="25">
        <v>0</v>
      </c>
      <c r="F25" s="37">
        <v>0</v>
      </c>
      <c r="G25" s="44">
        <v>0</v>
      </c>
    </row>
    <row r="26" spans="1:7" ht="51.75" thickBot="1" x14ac:dyDescent="0.25">
      <c r="A26" s="29" t="s">
        <v>40</v>
      </c>
      <c r="B26" s="30" t="s">
        <v>41</v>
      </c>
      <c r="C26" s="26">
        <v>-14275952.640000001</v>
      </c>
      <c r="D26" s="26">
        <v>-14275952.640000001</v>
      </c>
      <c r="E26" s="23">
        <f t="shared" si="0"/>
        <v>1</v>
      </c>
      <c r="F26" s="45">
        <v>-8992977.8800000008</v>
      </c>
      <c r="G26" s="46">
        <f t="shared" si="1"/>
        <v>1.5874555492623985</v>
      </c>
    </row>
    <row r="27" spans="1:7" x14ac:dyDescent="0.2">
      <c r="A27" s="6"/>
      <c r="B27" s="7"/>
      <c r="C27" s="8"/>
      <c r="D27" s="8"/>
      <c r="E27" s="8"/>
      <c r="F27" s="2"/>
    </row>
    <row r="28" spans="1:7" x14ac:dyDescent="0.2">
      <c r="A28" s="6"/>
      <c r="B28" s="6"/>
      <c r="C28" s="9"/>
      <c r="D28" s="9"/>
      <c r="E28" s="9"/>
      <c r="F28" s="2"/>
    </row>
  </sheetData>
  <mergeCells count="2">
    <mergeCell ref="A1:G2"/>
    <mergeCell ref="A3:G3"/>
  </mergeCells>
  <pageMargins left="0.59055118110236227" right="0.39370078740157483" top="0.19685039370078741" bottom="0.19685039370078741" header="0" footer="0"/>
  <pageSetup paperSize="9" scale="68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Normal="100" workbookViewId="0">
      <selection activeCell="G9" sqref="G9:G10"/>
    </sheetView>
  </sheetViews>
  <sheetFormatPr defaultRowHeight="12.75" x14ac:dyDescent="0.2"/>
  <cols>
    <col min="1" max="1" width="49.28515625" style="3" customWidth="1"/>
    <col min="2" max="2" width="9.140625" style="3" customWidth="1"/>
    <col min="3" max="3" width="15.42578125" style="3" customWidth="1"/>
    <col min="4" max="4" width="15.5703125" style="3" customWidth="1"/>
    <col min="5" max="5" width="11.140625" style="3" customWidth="1"/>
    <col min="6" max="6" width="16.5703125" style="3" customWidth="1"/>
    <col min="7" max="7" width="9.7109375" style="3" customWidth="1"/>
    <col min="8" max="16384" width="9.140625" style="3"/>
  </cols>
  <sheetData>
    <row r="1" spans="1:7" x14ac:dyDescent="0.2">
      <c r="A1" s="48"/>
      <c r="B1" s="49"/>
      <c r="C1" s="49"/>
      <c r="D1" s="49"/>
      <c r="E1" s="2"/>
      <c r="F1" s="2"/>
      <c r="G1" s="2"/>
    </row>
    <row r="2" spans="1:7" x14ac:dyDescent="0.2">
      <c r="A2" s="4" t="s">
        <v>43</v>
      </c>
      <c r="B2" s="4"/>
      <c r="C2" s="5"/>
      <c r="D2" s="6"/>
      <c r="E2" s="2"/>
      <c r="F2" s="2"/>
      <c r="G2" s="2"/>
    </row>
    <row r="3" spans="1:7" x14ac:dyDescent="0.2">
      <c r="A3" s="50"/>
      <c r="B3" s="50"/>
      <c r="C3" s="51"/>
      <c r="D3" s="52"/>
      <c r="E3" s="53"/>
      <c r="F3" s="53"/>
      <c r="G3" s="2"/>
    </row>
    <row r="4" spans="1:7" ht="89.25" x14ac:dyDescent="0.2">
      <c r="A4" s="16" t="s">
        <v>1</v>
      </c>
      <c r="B4" s="16" t="s">
        <v>98</v>
      </c>
      <c r="C4" s="17" t="s">
        <v>99</v>
      </c>
      <c r="D4" s="17" t="s">
        <v>100</v>
      </c>
      <c r="E4" s="18" t="s">
        <v>95</v>
      </c>
      <c r="F4" s="18" t="s">
        <v>101</v>
      </c>
      <c r="G4" s="18" t="s">
        <v>96</v>
      </c>
    </row>
    <row r="5" spans="1:7" ht="13.5" thickBot="1" x14ac:dyDescent="0.25">
      <c r="A5" s="19" t="s">
        <v>2</v>
      </c>
      <c r="B5" s="60">
        <v>2</v>
      </c>
      <c r="C5" s="60">
        <v>3</v>
      </c>
      <c r="D5" s="60">
        <v>4</v>
      </c>
      <c r="E5" s="61">
        <v>5</v>
      </c>
      <c r="F5" s="62">
        <v>6</v>
      </c>
      <c r="G5" s="62">
        <v>7</v>
      </c>
    </row>
    <row r="6" spans="1:7" x14ac:dyDescent="0.2">
      <c r="A6" s="80" t="s">
        <v>44</v>
      </c>
      <c r="B6" s="81" t="s">
        <v>4</v>
      </c>
      <c r="C6" s="82">
        <v>2331035255.1300001</v>
      </c>
      <c r="D6" s="82">
        <v>2149261658.4699998</v>
      </c>
      <c r="E6" s="68">
        <f>D6/C6</f>
        <v>0.92202022845430409</v>
      </c>
      <c r="F6" s="79">
        <v>2270204895.6999998</v>
      </c>
      <c r="G6" s="69">
        <f>D6/F6</f>
        <v>0.94672584952174188</v>
      </c>
    </row>
    <row r="7" spans="1:7" x14ac:dyDescent="0.2">
      <c r="A7" s="28" t="s">
        <v>5</v>
      </c>
      <c r="B7" s="63"/>
      <c r="C7" s="64"/>
      <c r="D7" s="64"/>
      <c r="E7" s="70"/>
      <c r="F7" s="36"/>
      <c r="G7" s="71"/>
    </row>
    <row r="8" spans="1:7" x14ac:dyDescent="0.2">
      <c r="A8" s="83" t="s">
        <v>45</v>
      </c>
      <c r="B8" s="84" t="s">
        <v>102</v>
      </c>
      <c r="C8" s="85">
        <v>218517465.36000001</v>
      </c>
      <c r="D8" s="85">
        <v>206957349.13999999</v>
      </c>
      <c r="E8" s="72">
        <f>D8/C8</f>
        <v>0.94709751826493538</v>
      </c>
      <c r="F8" s="75">
        <v>220285331.63</v>
      </c>
      <c r="G8" s="73">
        <f t="shared" ref="G8:G52" si="0">D8/F8</f>
        <v>0.93949673184601223</v>
      </c>
    </row>
    <row r="9" spans="1:7" ht="38.25" x14ac:dyDescent="0.2">
      <c r="A9" s="65" t="s">
        <v>46</v>
      </c>
      <c r="B9" s="66" t="s">
        <v>103</v>
      </c>
      <c r="C9" s="67">
        <v>3856100</v>
      </c>
      <c r="D9" s="67">
        <v>3747729.62</v>
      </c>
      <c r="E9" s="74">
        <f>D9/C9</f>
        <v>0.97189637716864197</v>
      </c>
      <c r="F9" s="76">
        <v>4103980.26</v>
      </c>
      <c r="G9" s="71">
        <f t="shared" si="0"/>
        <v>0.91319387096662119</v>
      </c>
    </row>
    <row r="10" spans="1:7" ht="51" x14ac:dyDescent="0.2">
      <c r="A10" s="65" t="s">
        <v>47</v>
      </c>
      <c r="B10" s="66" t="s">
        <v>104</v>
      </c>
      <c r="C10" s="67">
        <v>1255500</v>
      </c>
      <c r="D10" s="67">
        <v>816687</v>
      </c>
      <c r="E10" s="74">
        <f>D10/C10</f>
        <v>0.65048745519713258</v>
      </c>
      <c r="F10" s="76">
        <v>1064300.25</v>
      </c>
      <c r="G10" s="71">
        <f t="shared" si="0"/>
        <v>0.76734643255040103</v>
      </c>
    </row>
    <row r="11" spans="1:7" ht="51" x14ac:dyDescent="0.2">
      <c r="A11" s="65" t="s">
        <v>48</v>
      </c>
      <c r="B11" s="66" t="s">
        <v>105</v>
      </c>
      <c r="C11" s="67">
        <v>129289089.12</v>
      </c>
      <c r="D11" s="67">
        <v>121750155.54000001</v>
      </c>
      <c r="E11" s="74">
        <f>D11/C11</f>
        <v>0.94168932868725896</v>
      </c>
      <c r="F11" s="76">
        <v>120343977.84999999</v>
      </c>
      <c r="G11" s="71">
        <f t="shared" si="0"/>
        <v>1.0116846535665682</v>
      </c>
    </row>
    <row r="12" spans="1:7" ht="38.25" x14ac:dyDescent="0.2">
      <c r="A12" s="65" t="s">
        <v>49</v>
      </c>
      <c r="B12" s="66" t="s">
        <v>106</v>
      </c>
      <c r="C12" s="67">
        <v>21033038.699999999</v>
      </c>
      <c r="D12" s="67">
        <v>20801543.789999999</v>
      </c>
      <c r="E12" s="74">
        <f t="shared" ref="E12:E50" si="1">D12/C12</f>
        <v>0.98899374867788359</v>
      </c>
      <c r="F12" s="76">
        <v>20675044.899999999</v>
      </c>
      <c r="G12" s="71">
        <f t="shared" si="0"/>
        <v>1.0061184336291333</v>
      </c>
    </row>
    <row r="13" spans="1:7" x14ac:dyDescent="0.2">
      <c r="A13" s="65"/>
      <c r="B13" s="66" t="s">
        <v>143</v>
      </c>
      <c r="C13" s="67"/>
      <c r="D13" s="67"/>
      <c r="E13" s="74"/>
      <c r="F13" s="76">
        <v>3169384.06</v>
      </c>
      <c r="G13" s="71">
        <f t="shared" si="0"/>
        <v>0</v>
      </c>
    </row>
    <row r="14" spans="1:7" x14ac:dyDescent="0.2">
      <c r="A14" s="65" t="s">
        <v>50</v>
      </c>
      <c r="B14" s="66" t="s">
        <v>107</v>
      </c>
      <c r="C14" s="67">
        <v>148510.79</v>
      </c>
      <c r="D14" s="67">
        <v>0</v>
      </c>
      <c r="E14" s="74">
        <f t="shared" si="1"/>
        <v>0</v>
      </c>
      <c r="F14" s="76">
        <v>0</v>
      </c>
      <c r="G14" s="71">
        <v>0</v>
      </c>
    </row>
    <row r="15" spans="1:7" x14ac:dyDescent="0.2">
      <c r="A15" s="65" t="s">
        <v>51</v>
      </c>
      <c r="B15" s="66" t="s">
        <v>108</v>
      </c>
      <c r="C15" s="67">
        <v>62935226.75</v>
      </c>
      <c r="D15" s="67">
        <v>59841233.189999998</v>
      </c>
      <c r="E15" s="74">
        <f t="shared" si="1"/>
        <v>0.95083844581524446</v>
      </c>
      <c r="F15" s="76">
        <v>70928644.310000002</v>
      </c>
      <c r="G15" s="71">
        <f t="shared" si="0"/>
        <v>0.8436821790708211</v>
      </c>
    </row>
    <row r="16" spans="1:7" ht="25.5" x14ac:dyDescent="0.2">
      <c r="A16" s="83" t="s">
        <v>52</v>
      </c>
      <c r="B16" s="84" t="s">
        <v>109</v>
      </c>
      <c r="C16" s="85">
        <v>19465267.120000001</v>
      </c>
      <c r="D16" s="85">
        <v>16927905.129999999</v>
      </c>
      <c r="E16" s="72">
        <f t="shared" si="1"/>
        <v>0.86964669046884358</v>
      </c>
      <c r="F16" s="75">
        <v>17822871.75</v>
      </c>
      <c r="G16" s="73">
        <f t="shared" si="0"/>
        <v>0.94978549851260641</v>
      </c>
    </row>
    <row r="17" spans="1:7" x14ac:dyDescent="0.2">
      <c r="A17" s="65"/>
      <c r="B17" s="66" t="s">
        <v>144</v>
      </c>
      <c r="C17" s="67">
        <v>0</v>
      </c>
      <c r="D17" s="67">
        <v>0</v>
      </c>
      <c r="E17" s="74">
        <v>0</v>
      </c>
      <c r="F17" s="78">
        <v>284455.42</v>
      </c>
      <c r="G17" s="71">
        <f t="shared" si="0"/>
        <v>0</v>
      </c>
    </row>
    <row r="18" spans="1:7" ht="38.25" x14ac:dyDescent="0.2">
      <c r="A18" s="65" t="s">
        <v>53</v>
      </c>
      <c r="B18" s="66" t="s">
        <v>110</v>
      </c>
      <c r="C18" s="67">
        <v>12506108</v>
      </c>
      <c r="D18" s="67">
        <v>12398448</v>
      </c>
      <c r="E18" s="74">
        <f t="shared" si="1"/>
        <v>0.99139140650312629</v>
      </c>
      <c r="F18" s="78">
        <v>12884525.57</v>
      </c>
      <c r="G18" s="71">
        <f t="shared" si="0"/>
        <v>0.9622743136827816</v>
      </c>
    </row>
    <row r="19" spans="1:7" x14ac:dyDescent="0.2">
      <c r="A19" s="65" t="s">
        <v>54</v>
      </c>
      <c r="B19" s="66" t="s">
        <v>111</v>
      </c>
      <c r="C19" s="67">
        <v>6452504</v>
      </c>
      <c r="D19" s="67">
        <v>4105178.01</v>
      </c>
      <c r="E19" s="74">
        <f t="shared" si="1"/>
        <v>0.6362147175732088</v>
      </c>
      <c r="F19" s="78">
        <v>4100466.9</v>
      </c>
      <c r="G19" s="71">
        <f t="shared" si="0"/>
        <v>1.0011489203827009</v>
      </c>
    </row>
    <row r="20" spans="1:7" ht="25.5" x14ac:dyDescent="0.2">
      <c r="A20" s="65" t="s">
        <v>55</v>
      </c>
      <c r="B20" s="66" t="s">
        <v>112</v>
      </c>
      <c r="C20" s="67">
        <v>506655.12</v>
      </c>
      <c r="D20" s="67">
        <v>424279.12</v>
      </c>
      <c r="E20" s="74">
        <f t="shared" si="1"/>
        <v>0.83741208418065527</v>
      </c>
      <c r="F20" s="78">
        <v>553423.86</v>
      </c>
      <c r="G20" s="71">
        <f t="shared" si="0"/>
        <v>0.76664406915885408</v>
      </c>
    </row>
    <row r="21" spans="1:7" x14ac:dyDescent="0.2">
      <c r="A21" s="83" t="s">
        <v>56</v>
      </c>
      <c r="B21" s="84" t="s">
        <v>113</v>
      </c>
      <c r="C21" s="85">
        <v>64781943.560000002</v>
      </c>
      <c r="D21" s="85">
        <v>34446712.530000001</v>
      </c>
      <c r="E21" s="72">
        <f t="shared" si="1"/>
        <v>0.53173323671735795</v>
      </c>
      <c r="F21" s="75">
        <v>34613100.229999997</v>
      </c>
      <c r="G21" s="73">
        <f t="shared" si="0"/>
        <v>0.99519292698734385</v>
      </c>
    </row>
    <row r="22" spans="1:7" x14ac:dyDescent="0.2">
      <c r="A22" s="65" t="s">
        <v>57</v>
      </c>
      <c r="B22" s="66" t="s">
        <v>114</v>
      </c>
      <c r="C22" s="67">
        <v>154000</v>
      </c>
      <c r="D22" s="67">
        <v>84500</v>
      </c>
      <c r="E22" s="74">
        <f t="shared" si="1"/>
        <v>0.54870129870129869</v>
      </c>
      <c r="F22" s="76">
        <v>560000</v>
      </c>
      <c r="G22" s="71">
        <f t="shared" si="0"/>
        <v>0.15089285714285713</v>
      </c>
    </row>
    <row r="23" spans="1:7" x14ac:dyDescent="0.2">
      <c r="A23" s="65" t="s">
        <v>58</v>
      </c>
      <c r="B23" s="66" t="s">
        <v>115</v>
      </c>
      <c r="C23" s="67">
        <v>31489.21</v>
      </c>
      <c r="D23" s="67">
        <v>31489.21</v>
      </c>
      <c r="E23" s="74">
        <f t="shared" si="1"/>
        <v>1</v>
      </c>
      <c r="F23" s="76">
        <v>0</v>
      </c>
      <c r="G23" s="71">
        <v>0</v>
      </c>
    </row>
    <row r="24" spans="1:7" x14ac:dyDescent="0.2">
      <c r="A24" s="65" t="s">
        <v>59</v>
      </c>
      <c r="B24" s="66" t="s">
        <v>116</v>
      </c>
      <c r="C24" s="67">
        <v>2752825.05</v>
      </c>
      <c r="D24" s="67">
        <v>2502676.2799999998</v>
      </c>
      <c r="E24" s="74">
        <f t="shared" si="1"/>
        <v>0.90913016066894625</v>
      </c>
      <c r="F24" s="76">
        <v>1178264.05</v>
      </c>
      <c r="G24" s="71">
        <f t="shared" si="0"/>
        <v>2.1240368659300093</v>
      </c>
    </row>
    <row r="25" spans="1:7" x14ac:dyDescent="0.2">
      <c r="A25" s="65" t="s">
        <v>60</v>
      </c>
      <c r="B25" s="66" t="s">
        <v>117</v>
      </c>
      <c r="C25" s="67">
        <v>49244856.299999997</v>
      </c>
      <c r="D25" s="67">
        <v>21318423.800000001</v>
      </c>
      <c r="E25" s="74">
        <f t="shared" si="1"/>
        <v>0.43290660998436098</v>
      </c>
      <c r="F25" s="76">
        <v>23892634.530000001</v>
      </c>
      <c r="G25" s="71">
        <f t="shared" si="0"/>
        <v>0.89225923467050994</v>
      </c>
    </row>
    <row r="26" spans="1:7" x14ac:dyDescent="0.2">
      <c r="A26" s="65" t="s">
        <v>61</v>
      </c>
      <c r="B26" s="66" t="s">
        <v>118</v>
      </c>
      <c r="C26" s="67">
        <v>12598773</v>
      </c>
      <c r="D26" s="67">
        <v>10509623.24</v>
      </c>
      <c r="E26" s="74">
        <f t="shared" si="1"/>
        <v>0.83417831561851308</v>
      </c>
      <c r="F26" s="76">
        <v>8982201.6500000004</v>
      </c>
      <c r="G26" s="71">
        <f t="shared" si="0"/>
        <v>1.1700497995388468</v>
      </c>
    </row>
    <row r="27" spans="1:7" x14ac:dyDescent="0.2">
      <c r="A27" s="83" t="s">
        <v>62</v>
      </c>
      <c r="B27" s="84" t="s">
        <v>119</v>
      </c>
      <c r="C27" s="85">
        <v>673263633.22000003</v>
      </c>
      <c r="D27" s="85">
        <v>580186152.96000004</v>
      </c>
      <c r="E27" s="72">
        <f t="shared" si="1"/>
        <v>0.86175180766137505</v>
      </c>
      <c r="F27" s="75">
        <v>671298019.55999994</v>
      </c>
      <c r="G27" s="73">
        <f t="shared" si="0"/>
        <v>0.8642750850662142</v>
      </c>
    </row>
    <row r="28" spans="1:7" x14ac:dyDescent="0.2">
      <c r="A28" s="65" t="s">
        <v>63</v>
      </c>
      <c r="B28" s="66" t="s">
        <v>120</v>
      </c>
      <c r="C28" s="67">
        <v>499867430.75999999</v>
      </c>
      <c r="D28" s="67">
        <v>434595628.98000002</v>
      </c>
      <c r="E28" s="74">
        <f t="shared" si="1"/>
        <v>0.86942177512793639</v>
      </c>
      <c r="F28" s="76">
        <v>512705635.70999998</v>
      </c>
      <c r="G28" s="71">
        <f t="shared" si="0"/>
        <v>0.84765135920179147</v>
      </c>
    </row>
    <row r="29" spans="1:7" x14ac:dyDescent="0.2">
      <c r="A29" s="65" t="s">
        <v>64</v>
      </c>
      <c r="B29" s="66" t="s">
        <v>121</v>
      </c>
      <c r="C29" s="67">
        <v>33164335.350000001</v>
      </c>
      <c r="D29" s="67">
        <v>28901845.73</v>
      </c>
      <c r="E29" s="74">
        <f t="shared" si="1"/>
        <v>0.87147369078813752</v>
      </c>
      <c r="F29" s="76">
        <v>64682609.960000001</v>
      </c>
      <c r="G29" s="71">
        <f t="shared" si="0"/>
        <v>0.44682559574935249</v>
      </c>
    </row>
    <row r="30" spans="1:7" x14ac:dyDescent="0.2">
      <c r="A30" s="65" t="s">
        <v>65</v>
      </c>
      <c r="B30" s="66" t="s">
        <v>122</v>
      </c>
      <c r="C30" s="67">
        <v>129789884.77</v>
      </c>
      <c r="D30" s="67">
        <v>106609121.87</v>
      </c>
      <c r="E30" s="74">
        <f t="shared" si="1"/>
        <v>0.82139776962527933</v>
      </c>
      <c r="F30" s="76">
        <v>84162685.930000007</v>
      </c>
      <c r="G30" s="71">
        <f t="shared" si="0"/>
        <v>1.266702941950655</v>
      </c>
    </row>
    <row r="31" spans="1:7" ht="25.5" x14ac:dyDescent="0.2">
      <c r="A31" s="65" t="s">
        <v>66</v>
      </c>
      <c r="B31" s="66" t="s">
        <v>123</v>
      </c>
      <c r="C31" s="67">
        <v>10441982.34</v>
      </c>
      <c r="D31" s="67">
        <v>10079556.380000001</v>
      </c>
      <c r="E31" s="74">
        <f t="shared" si="1"/>
        <v>0.96529146016540768</v>
      </c>
      <c r="F31" s="76">
        <v>9747087.9600000009</v>
      </c>
      <c r="G31" s="71">
        <f t="shared" si="0"/>
        <v>1.0341095126425841</v>
      </c>
    </row>
    <row r="32" spans="1:7" x14ac:dyDescent="0.2">
      <c r="A32" s="83" t="s">
        <v>67</v>
      </c>
      <c r="B32" s="84" t="s">
        <v>124</v>
      </c>
      <c r="C32" s="85">
        <v>1052411831.87</v>
      </c>
      <c r="D32" s="85">
        <v>1031872479.0599999</v>
      </c>
      <c r="E32" s="72">
        <f t="shared" si="1"/>
        <v>0.98048354057982767</v>
      </c>
      <c r="F32" s="75">
        <v>1084271525.75</v>
      </c>
      <c r="G32" s="73">
        <f t="shared" si="0"/>
        <v>0.95167350110595661</v>
      </c>
    </row>
    <row r="33" spans="1:7" x14ac:dyDescent="0.2">
      <c r="A33" s="65" t="s">
        <v>68</v>
      </c>
      <c r="B33" s="66" t="s">
        <v>125</v>
      </c>
      <c r="C33" s="67">
        <v>365907500.44999999</v>
      </c>
      <c r="D33" s="67">
        <v>355725313.47000003</v>
      </c>
      <c r="E33" s="74">
        <f t="shared" si="1"/>
        <v>0.97217278419415365</v>
      </c>
      <c r="F33" s="76">
        <v>370855240.88</v>
      </c>
      <c r="G33" s="71">
        <f t="shared" si="0"/>
        <v>0.95920260591680395</v>
      </c>
    </row>
    <row r="34" spans="1:7" x14ac:dyDescent="0.2">
      <c r="A34" s="65" t="s">
        <v>69</v>
      </c>
      <c r="B34" s="66" t="s">
        <v>126</v>
      </c>
      <c r="C34" s="67">
        <v>569746554.19000006</v>
      </c>
      <c r="D34" s="67">
        <v>560748456.87</v>
      </c>
      <c r="E34" s="74">
        <f t="shared" si="1"/>
        <v>0.98420684205314324</v>
      </c>
      <c r="F34" s="76">
        <v>648851633.67999995</v>
      </c>
      <c r="G34" s="71">
        <f t="shared" si="0"/>
        <v>0.86421676044750384</v>
      </c>
    </row>
    <row r="35" spans="1:7" x14ac:dyDescent="0.2">
      <c r="A35" s="65" t="s">
        <v>70</v>
      </c>
      <c r="B35" s="66" t="s">
        <v>127</v>
      </c>
      <c r="C35" s="67">
        <v>52621197.119999997</v>
      </c>
      <c r="D35" s="67">
        <v>52397169.799999997</v>
      </c>
      <c r="E35" s="74">
        <f t="shared" si="1"/>
        <v>0.9957426411358693</v>
      </c>
      <c r="F35" s="76">
        <v>0</v>
      </c>
      <c r="G35" s="71">
        <v>0</v>
      </c>
    </row>
    <row r="36" spans="1:7" x14ac:dyDescent="0.2">
      <c r="A36" s="65" t="s">
        <v>71</v>
      </c>
      <c r="B36" s="66" t="s">
        <v>128</v>
      </c>
      <c r="C36" s="67">
        <v>6178800</v>
      </c>
      <c r="D36" s="67">
        <v>6056782.2699999996</v>
      </c>
      <c r="E36" s="74">
        <f t="shared" si="1"/>
        <v>0.98025219621933057</v>
      </c>
      <c r="F36" s="76">
        <v>6733591.4500000002</v>
      </c>
      <c r="G36" s="71">
        <f t="shared" si="0"/>
        <v>0.89948763820531452</v>
      </c>
    </row>
    <row r="37" spans="1:7" x14ac:dyDescent="0.2">
      <c r="A37" s="65" t="s">
        <v>72</v>
      </c>
      <c r="B37" s="66" t="s">
        <v>129</v>
      </c>
      <c r="C37" s="67">
        <v>57957780.109999999</v>
      </c>
      <c r="D37" s="67">
        <v>56944756.649999999</v>
      </c>
      <c r="E37" s="74">
        <f t="shared" si="1"/>
        <v>0.98252135506091931</v>
      </c>
      <c r="F37" s="76">
        <v>57831059.740000002</v>
      </c>
      <c r="G37" s="71">
        <f t="shared" si="0"/>
        <v>0.98467427202640423</v>
      </c>
    </row>
    <row r="38" spans="1:7" x14ac:dyDescent="0.2">
      <c r="A38" s="83" t="s">
        <v>73</v>
      </c>
      <c r="B38" s="84" t="s">
        <v>130</v>
      </c>
      <c r="C38" s="85">
        <v>158332298</v>
      </c>
      <c r="D38" s="85">
        <v>157794614.19</v>
      </c>
      <c r="E38" s="72">
        <f t="shared" si="1"/>
        <v>0.99660408004688972</v>
      </c>
      <c r="F38" s="75">
        <v>142670884.16</v>
      </c>
      <c r="G38" s="73">
        <f t="shared" si="0"/>
        <v>1.1060043197954763</v>
      </c>
    </row>
    <row r="39" spans="1:7" x14ac:dyDescent="0.2">
      <c r="A39" s="65" t="s">
        <v>74</v>
      </c>
      <c r="B39" s="66" t="s">
        <v>131</v>
      </c>
      <c r="C39" s="67">
        <v>116760413</v>
      </c>
      <c r="D39" s="67">
        <v>116760413</v>
      </c>
      <c r="E39" s="74">
        <f t="shared" si="1"/>
        <v>1</v>
      </c>
      <c r="F39" s="76">
        <v>101146955.95999999</v>
      </c>
      <c r="G39" s="71">
        <f t="shared" si="0"/>
        <v>1.1543640823573036</v>
      </c>
    </row>
    <row r="40" spans="1:7" x14ac:dyDescent="0.2">
      <c r="A40" s="65" t="s">
        <v>75</v>
      </c>
      <c r="B40" s="66" t="s">
        <v>132</v>
      </c>
      <c r="C40" s="67">
        <v>10944185</v>
      </c>
      <c r="D40" s="67">
        <v>10944185</v>
      </c>
      <c r="E40" s="74">
        <f t="shared" si="1"/>
        <v>1</v>
      </c>
      <c r="F40" s="76">
        <v>10315100</v>
      </c>
      <c r="G40" s="71">
        <f t="shared" si="0"/>
        <v>1.0609868057507925</v>
      </c>
    </row>
    <row r="41" spans="1:7" ht="25.5" x14ac:dyDescent="0.2">
      <c r="A41" s="65" t="s">
        <v>76</v>
      </c>
      <c r="B41" s="66" t="s">
        <v>133</v>
      </c>
      <c r="C41" s="67">
        <v>30627700</v>
      </c>
      <c r="D41" s="67">
        <v>30090016.190000001</v>
      </c>
      <c r="E41" s="74">
        <f t="shared" si="1"/>
        <v>0.98244452538061955</v>
      </c>
      <c r="F41" s="76">
        <v>31208828.199999999</v>
      </c>
      <c r="G41" s="71">
        <f t="shared" si="0"/>
        <v>0.96415078442451752</v>
      </c>
    </row>
    <row r="42" spans="1:7" x14ac:dyDescent="0.2">
      <c r="A42" s="83" t="s">
        <v>77</v>
      </c>
      <c r="B42" s="84" t="s">
        <v>134</v>
      </c>
      <c r="C42" s="85">
        <v>73705237</v>
      </c>
      <c r="D42" s="85">
        <v>59318273.289999999</v>
      </c>
      <c r="E42" s="72">
        <f t="shared" si="1"/>
        <v>0.80480405062668747</v>
      </c>
      <c r="F42" s="75">
        <v>80619232.159999996</v>
      </c>
      <c r="G42" s="73">
        <f t="shared" si="0"/>
        <v>0.73578315869189492</v>
      </c>
    </row>
    <row r="43" spans="1:7" x14ac:dyDescent="0.2">
      <c r="A43" s="65" t="s">
        <v>78</v>
      </c>
      <c r="B43" s="66" t="s">
        <v>135</v>
      </c>
      <c r="C43" s="67">
        <v>11623347</v>
      </c>
      <c r="D43" s="67">
        <v>11409688.390000001</v>
      </c>
      <c r="E43" s="74">
        <f t="shared" si="1"/>
        <v>0.9816181509508406</v>
      </c>
      <c r="F43" s="76">
        <v>10645543.619999999</v>
      </c>
      <c r="G43" s="71">
        <f t="shared" si="0"/>
        <v>1.0717807185125228</v>
      </c>
    </row>
    <row r="44" spans="1:7" x14ac:dyDescent="0.2">
      <c r="A44" s="65" t="s">
        <v>79</v>
      </c>
      <c r="B44" s="66" t="s">
        <v>136</v>
      </c>
      <c r="C44" s="67">
        <v>13589890</v>
      </c>
      <c r="D44" s="67">
        <v>12510406.66</v>
      </c>
      <c r="E44" s="74">
        <f t="shared" si="1"/>
        <v>0.92056717604042415</v>
      </c>
      <c r="F44" s="76">
        <v>16006180.300000001</v>
      </c>
      <c r="G44" s="71">
        <f t="shared" si="0"/>
        <v>0.78159850917086071</v>
      </c>
    </row>
    <row r="45" spans="1:7" x14ac:dyDescent="0.2">
      <c r="A45" s="65" t="s">
        <v>80</v>
      </c>
      <c r="B45" s="66" t="s">
        <v>137</v>
      </c>
      <c r="C45" s="67">
        <v>48492000</v>
      </c>
      <c r="D45" s="67">
        <v>35398178.240000002</v>
      </c>
      <c r="E45" s="74">
        <f t="shared" si="1"/>
        <v>0.7299797541862576</v>
      </c>
      <c r="F45" s="76">
        <v>53967508.240000002</v>
      </c>
      <c r="G45" s="71">
        <f t="shared" si="0"/>
        <v>0.65591648372165057</v>
      </c>
    </row>
    <row r="46" spans="1:7" x14ac:dyDescent="0.2">
      <c r="A46" s="83" t="s">
        <v>81</v>
      </c>
      <c r="B46" s="84" t="s">
        <v>138</v>
      </c>
      <c r="C46" s="85">
        <v>69557579</v>
      </c>
      <c r="D46" s="85">
        <v>60878644.93</v>
      </c>
      <c r="E46" s="72">
        <f t="shared" si="1"/>
        <v>0.87522662239293869</v>
      </c>
      <c r="F46" s="75">
        <v>18623930.460000001</v>
      </c>
      <c r="G46" s="73">
        <f t="shared" si="0"/>
        <v>3.2688397897937596</v>
      </c>
    </row>
    <row r="47" spans="1:7" x14ac:dyDescent="0.2">
      <c r="A47" s="65" t="s">
        <v>82</v>
      </c>
      <c r="B47" s="66" t="s">
        <v>139</v>
      </c>
      <c r="C47" s="67">
        <v>69477579</v>
      </c>
      <c r="D47" s="67">
        <v>60807821.600000001</v>
      </c>
      <c r="E47" s="74">
        <f t="shared" si="1"/>
        <v>0.87521503303965154</v>
      </c>
      <c r="F47" s="76">
        <v>18563934.460000001</v>
      </c>
      <c r="G47" s="71">
        <f t="shared" si="0"/>
        <v>3.2755891123739724</v>
      </c>
    </row>
    <row r="48" spans="1:7" x14ac:dyDescent="0.2">
      <c r="A48" s="65" t="s">
        <v>83</v>
      </c>
      <c r="B48" s="66" t="s">
        <v>140</v>
      </c>
      <c r="C48" s="67">
        <v>80000</v>
      </c>
      <c r="D48" s="67">
        <v>70823.33</v>
      </c>
      <c r="E48" s="74">
        <f t="shared" si="1"/>
        <v>0.88529162500000003</v>
      </c>
      <c r="F48" s="76">
        <v>59996</v>
      </c>
      <c r="G48" s="71">
        <f t="shared" si="0"/>
        <v>1.1804675311687447</v>
      </c>
    </row>
    <row r="49" spans="1:7" x14ac:dyDescent="0.2">
      <c r="A49" s="83" t="s">
        <v>84</v>
      </c>
      <c r="B49" s="84" t="s">
        <v>141</v>
      </c>
      <c r="C49" s="85">
        <v>1000000</v>
      </c>
      <c r="D49" s="85">
        <v>879527.24</v>
      </c>
      <c r="E49" s="72">
        <f t="shared" si="1"/>
        <v>0.87952724000000004</v>
      </c>
      <c r="F49" s="85">
        <v>0</v>
      </c>
      <c r="G49" s="73">
        <v>0</v>
      </c>
    </row>
    <row r="50" spans="1:7" ht="13.5" thickBot="1" x14ac:dyDescent="0.25">
      <c r="A50" s="65" t="s">
        <v>85</v>
      </c>
      <c r="B50" s="66" t="s">
        <v>142</v>
      </c>
      <c r="C50" s="67">
        <v>1000000</v>
      </c>
      <c r="D50" s="67">
        <v>879527.24</v>
      </c>
      <c r="E50" s="74">
        <f t="shared" si="1"/>
        <v>0.87952724000000004</v>
      </c>
      <c r="F50" s="67">
        <v>0</v>
      </c>
      <c r="G50" s="71">
        <v>0</v>
      </c>
    </row>
    <row r="51" spans="1:7" ht="13.5" thickBot="1" x14ac:dyDescent="0.25">
      <c r="A51" s="54"/>
      <c r="B51" s="55"/>
      <c r="C51" s="55"/>
      <c r="D51" s="55"/>
      <c r="E51" s="55"/>
      <c r="F51" s="55"/>
      <c r="G51" s="55"/>
    </row>
    <row r="52" spans="1:7" ht="26.25" thickBot="1" x14ac:dyDescent="0.25">
      <c r="A52" s="56" t="s">
        <v>86</v>
      </c>
      <c r="B52" s="57" t="s">
        <v>4</v>
      </c>
      <c r="C52" s="58">
        <v>-312273600</v>
      </c>
      <c r="D52" s="58">
        <v>-157777384.68000001</v>
      </c>
      <c r="E52" s="74">
        <f>D52/C52</f>
        <v>0.50525367716002889</v>
      </c>
      <c r="F52" s="77">
        <v>-110486088.23999999</v>
      </c>
      <c r="G52" s="86">
        <f t="shared" si="0"/>
        <v>1.4280294215618616</v>
      </c>
    </row>
    <row r="53" spans="1:7" x14ac:dyDescent="0.2">
      <c r="A53" s="2"/>
      <c r="B53" s="59"/>
      <c r="C53" s="59"/>
      <c r="D53" s="59"/>
      <c r="E53" s="59"/>
      <c r="F53" s="59"/>
      <c r="G53" s="2"/>
    </row>
    <row r="54" spans="1:7" x14ac:dyDescent="0.2">
      <c r="A54" s="6"/>
      <c r="B54" s="6"/>
      <c r="C54" s="9"/>
      <c r="D54" s="9"/>
      <c r="E54" s="9"/>
      <c r="F54" s="9"/>
      <c r="G54" s="2"/>
    </row>
  </sheetData>
  <pageMargins left="0.39370078740157483" right="0.39370078740157483" top="0.19685039370078741" bottom="0.19685039370078741" header="0" footer="0"/>
  <pageSetup paperSize="9" scale="75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>
      <selection activeCell="E4" sqref="E4"/>
    </sheetView>
  </sheetViews>
  <sheetFormatPr defaultRowHeight="12.75" x14ac:dyDescent="0.2"/>
  <cols>
    <col min="1" max="1" width="39.140625" style="3" customWidth="1"/>
    <col min="2" max="2" width="12.28515625" style="3" customWidth="1"/>
    <col min="3" max="3" width="17.28515625" style="3" customWidth="1"/>
    <col min="4" max="4" width="15.7109375" style="3" customWidth="1"/>
    <col min="5" max="5" width="8.85546875" style="3" customWidth="1"/>
    <col min="6" max="6" width="17.5703125" style="3" customWidth="1"/>
    <col min="7" max="7" width="9.7109375" style="3" customWidth="1"/>
    <col min="8" max="16384" width="9.140625" style="3"/>
  </cols>
  <sheetData>
    <row r="1" spans="1:8" ht="10.5" customHeight="1" x14ac:dyDescent="0.2">
      <c r="A1" s="48"/>
      <c r="B1" s="87"/>
      <c r="C1" s="49"/>
      <c r="D1" s="49"/>
      <c r="E1" s="2"/>
      <c r="F1" s="2"/>
      <c r="G1" s="2"/>
    </row>
    <row r="2" spans="1:8" ht="14.1" customHeight="1" x14ac:dyDescent="0.2">
      <c r="A2" s="92" t="s">
        <v>87</v>
      </c>
      <c r="B2" s="93"/>
      <c r="C2" s="5"/>
      <c r="D2" s="5"/>
      <c r="E2" s="2"/>
      <c r="F2" s="2"/>
      <c r="G2" s="2"/>
    </row>
    <row r="3" spans="1:8" ht="14.1" customHeight="1" x14ac:dyDescent="0.2">
      <c r="A3" s="88"/>
      <c r="B3" s="52"/>
      <c r="C3" s="51"/>
      <c r="D3" s="51"/>
      <c r="E3" s="53"/>
      <c r="F3" s="53"/>
      <c r="G3" s="2"/>
    </row>
    <row r="4" spans="1:8" ht="138" customHeight="1" x14ac:dyDescent="0.2">
      <c r="A4" s="16" t="s">
        <v>1</v>
      </c>
      <c r="B4" s="94" t="s">
        <v>98</v>
      </c>
      <c r="C4" s="17" t="s">
        <v>99</v>
      </c>
      <c r="D4" s="17" t="s">
        <v>100</v>
      </c>
      <c r="E4" s="18" t="s">
        <v>95</v>
      </c>
      <c r="F4" s="18" t="s">
        <v>147</v>
      </c>
      <c r="G4" s="95" t="s">
        <v>96</v>
      </c>
    </row>
    <row r="5" spans="1:8" ht="11.45" customHeight="1" thickBot="1" x14ac:dyDescent="0.25">
      <c r="A5" s="96" t="s">
        <v>2</v>
      </c>
      <c r="B5" s="98">
        <v>2</v>
      </c>
      <c r="C5" s="60">
        <v>3</v>
      </c>
      <c r="D5" s="60">
        <v>4</v>
      </c>
      <c r="E5" s="61">
        <v>5</v>
      </c>
      <c r="F5" s="62">
        <v>6</v>
      </c>
      <c r="G5" s="62">
        <v>7</v>
      </c>
    </row>
    <row r="6" spans="1:8" ht="38.25" customHeight="1" x14ac:dyDescent="0.2">
      <c r="A6" s="106" t="s">
        <v>88</v>
      </c>
      <c r="B6" s="109" t="s">
        <v>4</v>
      </c>
      <c r="C6" s="110">
        <v>312273600</v>
      </c>
      <c r="D6" s="110">
        <v>157777384.68000001</v>
      </c>
      <c r="E6" s="107">
        <f>D6/C6</f>
        <v>0.50525367716002889</v>
      </c>
      <c r="F6" s="100">
        <v>110486088.23999999</v>
      </c>
      <c r="G6" s="108">
        <f t="shared" ref="G6:G10" si="0">D6/F6</f>
        <v>1.4280294215618616</v>
      </c>
      <c r="H6" s="27"/>
    </row>
    <row r="7" spans="1:8" ht="24" customHeight="1" x14ac:dyDescent="0.2">
      <c r="A7" s="89" t="s">
        <v>89</v>
      </c>
      <c r="B7" s="111" t="s">
        <v>145</v>
      </c>
      <c r="C7" s="67">
        <v>62045000</v>
      </c>
      <c r="D7" s="67">
        <v>0</v>
      </c>
      <c r="E7" s="97">
        <f>D7/C7</f>
        <v>0</v>
      </c>
      <c r="F7" s="67">
        <v>0</v>
      </c>
      <c r="G7" s="101">
        <v>0</v>
      </c>
      <c r="H7" s="27"/>
    </row>
    <row r="8" spans="1:8" ht="24" customHeight="1" x14ac:dyDescent="0.2">
      <c r="A8" s="89" t="s">
        <v>90</v>
      </c>
      <c r="B8" s="111" t="s">
        <v>146</v>
      </c>
      <c r="C8" s="67">
        <v>250228600</v>
      </c>
      <c r="D8" s="67">
        <v>157777384.68000001</v>
      </c>
      <c r="E8" s="97">
        <f>D8/C8</f>
        <v>0.63053297936366992</v>
      </c>
      <c r="F8" s="114">
        <v>110486088.23999999</v>
      </c>
      <c r="G8" s="101">
        <f t="shared" si="0"/>
        <v>1.4280294215618616</v>
      </c>
      <c r="H8" s="27"/>
    </row>
    <row r="9" spans="1:8" ht="24.75" customHeight="1" x14ac:dyDescent="0.2">
      <c r="A9" s="90" t="s">
        <v>91</v>
      </c>
      <c r="B9" s="66" t="s">
        <v>4</v>
      </c>
      <c r="C9" s="67">
        <v>-2080806655.1300001</v>
      </c>
      <c r="D9" s="67">
        <v>-2146986265.8599999</v>
      </c>
      <c r="E9" s="97">
        <f>D9/C9</f>
        <v>1.0318047861711905</v>
      </c>
      <c r="F9" s="102">
        <v>-2451757417.1199999</v>
      </c>
      <c r="G9" s="101">
        <f t="shared" si="0"/>
        <v>0.87569277892997877</v>
      </c>
      <c r="H9" s="27"/>
    </row>
    <row r="10" spans="1:8" ht="24.75" customHeight="1" thickBot="1" x14ac:dyDescent="0.25">
      <c r="A10" s="90" t="s">
        <v>92</v>
      </c>
      <c r="B10" s="112" t="s">
        <v>4</v>
      </c>
      <c r="C10" s="113">
        <v>2331035255.1300001</v>
      </c>
      <c r="D10" s="113">
        <v>2304763650.54</v>
      </c>
      <c r="E10" s="103">
        <f>D10/C10</f>
        <v>0.98872964081852333</v>
      </c>
      <c r="F10" s="104">
        <v>2562243505.3600001</v>
      </c>
      <c r="G10" s="105">
        <f t="shared" si="0"/>
        <v>0.89950999806170895</v>
      </c>
      <c r="H10" s="27"/>
    </row>
    <row r="11" spans="1:8" ht="12.95" customHeight="1" x14ac:dyDescent="0.2">
      <c r="A11" s="91"/>
      <c r="B11" s="99"/>
      <c r="C11" s="99"/>
      <c r="D11" s="99"/>
      <c r="E11" s="99"/>
      <c r="F11" s="99"/>
      <c r="G11" s="2"/>
    </row>
    <row r="12" spans="1:8" hidden="1" x14ac:dyDescent="0.2">
      <c r="A12" s="6"/>
      <c r="B12" s="6"/>
      <c r="C12" s="9"/>
      <c r="D12" s="9"/>
      <c r="E12" s="9"/>
      <c r="F12" s="9"/>
      <c r="G12" s="2" t="s">
        <v>42</v>
      </c>
    </row>
  </sheetData>
  <pageMargins left="0.39370078740157483" right="0.39370078740157483" top="0.59055118110236227" bottom="0.39370078740157483" header="0" footer="0"/>
  <pageSetup paperSize="9" scale="79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C3C3898-6E6E-43FC-97F7-93A6AB1D0A3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zinovkina\Администратор</dc:creator>
  <cp:lastModifiedBy>1</cp:lastModifiedBy>
  <cp:lastPrinted>2018-01-29T12:33:27Z</cp:lastPrinted>
  <dcterms:created xsi:type="dcterms:W3CDTF">2018-01-29T08:08:04Z</dcterms:created>
  <dcterms:modified xsi:type="dcterms:W3CDTF">2018-01-29T12:33:45Z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C:\Users\Администратор\AppData\Local\Кейсистемс\Свод-СМАРТ\ReportManager\0503317G_20160101.xlsx</vt:lpwstr>
  </property>
  <property fmtid="{D5CDD505-2E9C-101B-9397-08002B2CF9AE}" pid="3" name="Report Name">
    <vt:lpwstr>C__Users_Администратор_AppData_Local_Кейсистемс_Свод-СМАРТ_ReportManager_0503317G_20160101.xlsx</vt:lpwstr>
  </property>
</Properties>
</file>