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0" windowWidth="27495" windowHeight="125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2">Источники!$1:$5</definedName>
    <definedName name="_xlnm.Print_Titles" localSheetId="1">Расходы!$1:$5</definedName>
    <definedName name="_xlnm.Print_Area" localSheetId="0">Доходы!$A$1:$G$28</definedName>
    <definedName name="_xlnm.Print_Area" localSheetId="2">Источники!$A$1:$G$9</definedName>
    <definedName name="_xlnm.Print_Area" localSheetId="1">Расходы!$A$1:$G$52</definedName>
  </definedNames>
  <calcPr calcId="144525"/>
</workbook>
</file>

<file path=xl/calcChain.xml><?xml version="1.0" encoding="utf-8"?>
<calcChain xmlns="http://schemas.openxmlformats.org/spreadsheetml/2006/main">
  <c r="G8" i="4" l="1"/>
  <c r="G6" i="4"/>
  <c r="G50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4" i="3"/>
  <c r="G35" i="3"/>
  <c r="G36" i="3"/>
  <c r="G37" i="3"/>
  <c r="G38" i="3"/>
  <c r="G39" i="3"/>
  <c r="G40" i="3"/>
  <c r="G41" i="3"/>
  <c r="G42" i="3"/>
  <c r="G43" i="3"/>
  <c r="G44" i="3"/>
  <c r="G46" i="3"/>
  <c r="G9" i="3"/>
  <c r="G8" i="3"/>
  <c r="G6" i="3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10" i="2"/>
  <c r="G9" i="2"/>
  <c r="G7" i="2"/>
  <c r="E8" i="4" l="1"/>
  <c r="E7" i="4"/>
  <c r="E6" i="4"/>
  <c r="E50" i="3"/>
  <c r="E10" i="3"/>
  <c r="E11" i="3"/>
  <c r="E12" i="3"/>
  <c r="E13" i="3"/>
  <c r="E14" i="3"/>
  <c r="E15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9" i="3"/>
  <c r="E8" i="3"/>
  <c r="E6" i="3"/>
  <c r="E11" i="2" l="1"/>
  <c r="E12" i="2"/>
  <c r="E13" i="2"/>
  <c r="E14" i="2"/>
  <c r="E16" i="2"/>
  <c r="E17" i="2"/>
  <c r="E18" i="2"/>
  <c r="E19" i="2"/>
  <c r="E20" i="2"/>
  <c r="E21" i="2"/>
  <c r="E22" i="2"/>
  <c r="E23" i="2"/>
  <c r="E24" i="2"/>
  <c r="E26" i="2"/>
  <c r="E10" i="2"/>
  <c r="E9" i="2"/>
  <c r="E7" i="2"/>
</calcChain>
</file>

<file path=xl/sharedStrings.xml><?xml version="1.0" encoding="utf-8"?>
<sst xmlns="http://schemas.openxmlformats.org/spreadsheetml/2006/main" count="162" uniqueCount="144">
  <si>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</si>
  <si>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</si>
  <si>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</si>
  <si>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</si>
  <si>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</si>
  <si>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</si>
  <si>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</si>
  <si>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</si>
  <si>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</si>
  <si>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</si>
  <si>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</si>
  <si>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</si>
  <si>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</si>
  <si>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</si>
  <si>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</si>
  <si>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НАЛОГИ НА ИМУЩЕСТВО</t>
  </si>
  <si>
    <t xml:space="preserve"> 000 1060000000 0000 000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</si>
  <si>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</si>
  <si>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</si>
  <si>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</si>
  <si>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</si>
  <si>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</si>
  <si>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</si>
  <si>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</si>
  <si>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</si>
  <si>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</si>
  <si>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</si>
  <si>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</si>
  <si>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</si>
  <si>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</si>
  <si>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</si>
  <si>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</si>
  <si>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</si>
  <si>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</si>
  <si>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</si>
  <si>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</si>
  <si>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</si>
  <si>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</si>
  <si>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</si>
  <si>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</si>
  <si>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</si>
  <si>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""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</si>
  <si>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</si>
  <si>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</si>
  <si>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</si>
  <si>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</si>
  <si>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</si>
  <si>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</si>
  <si>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</si>
  <si>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</si>
  <si>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</si>
  <si>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</si>
  <si>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</si>
  <si>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</si>
  <si>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</si>
  <si>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</si>
  <si>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</si>
  <si>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</si>
  <si>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</si>
  <si>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</si>
  <si>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</si>
  <si>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</si>
  <si>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</si>
  <si>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</si>
  <si>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</si>
  <si>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</si>
  <si>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</si>
  <si>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</si>
  <si>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</si>
  <si>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</si>
  <si>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</si>
  <si>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</si>
  <si>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</si>
  <si>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</si>
  <si>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</si>
  <si>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</si>
  <si>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</si>
  <si>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</si>
  <si>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</si>
  <si>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</si>
  <si>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</si>
  <si>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</si>
  <si>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</si>
  <si>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</si>
  <si>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Другие вопросы в области жилищно-коммунального хозяйства</t>
  </si>
  <si>
    <t xml:space="preserve"> 000 0505 0000000000 000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</si>
  <si>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</si>
  <si>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</si>
  <si>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</si>
  <si>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</si>
  <si>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</si>
  <si>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</si>
  <si>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</si>
  <si>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</si>
  <si>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</si>
  <si>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</si>
  <si>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</si>
  <si>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</si>
  <si>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</si>
  <si>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</si>
  <si>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</si>
  <si>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</si>
  <si>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Кинематография</t>
  </si>
  <si>
    <t xml:space="preserve"> 000 0802 0000000000 000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</si>
  <si>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</si>
  <si>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</si>
  <si>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</si>
  <si>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</si>
  <si>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</si>
  <si>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</si>
  <si>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</si>
  <si>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</si>
  <si>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</si>
  <si>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</si>
  <si>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</si>
  <si>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</si>
  <si>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</si>
  <si>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</si>
  <si>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</si>
  <si>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</si>
  <si>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</si>
  <si>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</si>
  <si>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</si>
  <si>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</si>
  <si>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</si>
  <si>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</si>
  <si>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</si>
  <si>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</si>
  <si>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</si>
  <si>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</si>
  <si>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</si>
  <si>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</si>
  <si>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% исполнения</t>
  </si>
  <si>
    <t>Аналитические данные об исполнении консолидированного бюджета МО МР "Печора"</t>
  </si>
  <si>
    <t>Гр.7= гр.4 / гр.6 (%)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</si>
  <si>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  <charset val="204"/>
      </rPr>
      <t>01.07.2017</t>
    </r>
  </si>
  <si>
    <r>
      <t xml:space="preserve">Исполнено  на </t>
    </r>
    <r>
      <rPr>
        <b/>
        <sz val="10"/>
        <color indexed="8"/>
        <rFont val="Arial"/>
        <family val="2"/>
        <charset val="204"/>
      </rPr>
      <t>01.07.2017</t>
    </r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</si>
  <si>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01.07.2016 г</t>
    </r>
  </si>
  <si>
    <t>за II  квартал 2017 года в сравнении с II  кварталом 2016 года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</si>
  <si>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</si>
  <si>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</si>
  <si>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000 0302 0000000000 000</t>
  </si>
  <si>
    <t xml:space="preserve">  Органы внутренних дел</t>
  </si>
  <si>
    <t>Код расходов по бюджетной классификации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</si>
</sst>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39">
    <xf numFmtId="0" fontId="0" fillId="0" borderId="0" xfId="0"/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1" xfId="6" applyNumberFormat="1" applyFont="1" applyProtection="1"/>
    <xf numFmtId="0" fontId="13" fillId="0" borderId="1" xfId="1" applyNumberFormat="1" applyFont="1" applyProtection="1"/>
    <xf numFmtId="0" fontId="15" fillId="0" borderId="0" xfId="0" applyFont="1" applyAlignment="1" applyProtection="1">
      <alignment vertical="center"/>
      <protection locked="0"/>
    </xf>
    <xf numFmtId="0" fontId="14" fillId="0" borderId="22" xfId="46" applyNumberFormat="1" applyFont="1" applyAlignment="1" applyProtection="1">
      <alignment horizontal="left" vertical="center" wrapText="1"/>
    </xf>
    <xf numFmtId="0" fontId="14" fillId="0" borderId="20" xfId="51" applyNumberFormat="1" applyFont="1" applyAlignment="1" applyProtection="1">
      <alignment horizontal="left" vertical="center" wrapText="1"/>
    </xf>
    <xf numFmtId="0" fontId="14" fillId="0" borderId="1" xfId="19" applyNumberFormat="1" applyFont="1" applyAlignment="1" applyProtection="1">
      <alignment vertical="center"/>
    </xf>
    <xf numFmtId="0" fontId="14" fillId="0" borderId="1" xfId="6" applyNumberFormat="1" applyFont="1" applyAlignment="1" applyProtection="1">
      <alignment vertical="center"/>
    </xf>
    <xf numFmtId="0" fontId="14" fillId="2" borderId="1" xfId="58" applyNumberFormat="1" applyFont="1" applyAlignment="1" applyProtection="1">
      <alignment vertical="center"/>
    </xf>
    <xf numFmtId="4" fontId="13" fillId="6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13" fillId="5" borderId="17" xfId="40" applyNumberFormat="1" applyFont="1" applyFill="1" applyAlignment="1" applyProtection="1">
      <alignment horizontal="left" vertical="center" wrapText="1"/>
    </xf>
    <xf numFmtId="0" fontId="13" fillId="6" borderId="20" xfId="51" applyNumberFormat="1" applyFont="1" applyFill="1" applyAlignment="1" applyProtection="1">
      <alignment horizontal="left" vertical="center" wrapText="1"/>
    </xf>
    <xf numFmtId="0" fontId="14" fillId="0" borderId="1" xfId="59" applyNumberFormat="1" applyFont="1" applyProtection="1">
      <alignment horizontal="left" wrapText="1"/>
    </xf>
    <xf numFmtId="0" fontId="16" fillId="0" borderId="0" xfId="0" applyFont="1" applyProtection="1">
      <protection locked="0"/>
    </xf>
    <xf numFmtId="0" fontId="14" fillId="0" borderId="1" xfId="19" applyNumberFormat="1" applyFont="1" applyProtection="1"/>
    <xf numFmtId="0" fontId="14" fillId="0" borderId="2" xfId="63" applyNumberFormat="1" applyFont="1" applyProtection="1">
      <alignment horizontal="left"/>
    </xf>
    <xf numFmtId="0" fontId="14" fillId="0" borderId="2" xfId="66" applyNumberFormat="1" applyFont="1" applyProtection="1"/>
    <xf numFmtId="0" fontId="14" fillId="0" borderId="12" xfId="78" applyNumberFormat="1" applyFont="1" applyProtection="1"/>
    <xf numFmtId="0" fontId="13" fillId="0" borderId="35" xfId="80" applyNumberFormat="1" applyFont="1" applyProtection="1">
      <alignment horizontal="left" wrapText="1"/>
    </xf>
    <xf numFmtId="0" fontId="14" fillId="2" borderId="1" xfId="58" applyNumberFormat="1" applyFont="1" applyProtection="1"/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1" xfId="61" applyNumberFormat="1" applyFont="1" applyAlignment="1" applyProtection="1">
      <alignment horizontal="center"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5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3" fillId="0" borderId="2" xfId="90" applyNumberFormat="1" applyFont="1" applyProtection="1"/>
    <xf numFmtId="0" fontId="14" fillId="0" borderId="13" xfId="87" applyNumberFormat="1" applyFont="1" applyProtection="1"/>
    <xf numFmtId="49" fontId="14" fillId="0" borderId="1" xfId="60" applyNumberFormat="1" applyFont="1" applyAlignment="1" applyProtection="1">
      <alignment horizontal="center" vertical="center" wrapText="1"/>
    </xf>
    <xf numFmtId="4" fontId="13" fillId="5" borderId="19" xfId="43" applyNumberFormat="1" applyFont="1" applyFill="1" applyBorder="1" applyAlignment="1" applyProtection="1">
      <alignment horizontal="right" vertical="center"/>
    </xf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5" borderId="39" xfId="67" applyNumberFormat="1" applyFont="1" applyFill="1" applyBorder="1" applyProtection="1">
      <alignment horizontal="left" wrapText="1"/>
    </xf>
    <xf numFmtId="0" fontId="14" fillId="0" borderId="39" xfId="101" applyNumberFormat="1" applyFont="1" applyBorder="1" applyProtection="1">
      <alignment horizontal="left" wrapText="1" indent="2"/>
    </xf>
    <xf numFmtId="0" fontId="0" fillId="0" borderId="0" xfId="0" applyProtection="1">
      <protection locked="0"/>
    </xf>
    <xf numFmtId="0" fontId="18" fillId="0" borderId="1" xfId="1" applyNumberFormat="1" applyFont="1" applyProtection="1"/>
    <xf numFmtId="49" fontId="19" fillId="0" borderId="1" xfId="23" applyNumberFormat="1" applyFont="1" applyProtection="1"/>
    <xf numFmtId="0" fontId="19" fillId="0" borderId="1" xfId="6" applyNumberFormat="1" applyFont="1" applyProtection="1"/>
    <xf numFmtId="0" fontId="20" fillId="0" borderId="0" xfId="0" applyFont="1" applyProtection="1">
      <protection locked="0"/>
    </xf>
    <xf numFmtId="0" fontId="22" fillId="0" borderId="1" xfId="0" applyFont="1" applyBorder="1" applyAlignment="1">
      <alignment vertical="center" wrapText="1"/>
    </xf>
    <xf numFmtId="0" fontId="14" fillId="0" borderId="53" xfId="0" applyFont="1" applyBorder="1" applyAlignment="1">
      <alignment horizontal="right" vertical="center"/>
    </xf>
    <xf numFmtId="10" fontId="13" fillId="6" borderId="54" xfId="0" applyNumberFormat="1" applyFont="1" applyFill="1" applyBorder="1" applyAlignment="1">
      <alignment horizontal="right" vertical="center"/>
    </xf>
    <xf numFmtId="10" fontId="14" fillId="4" borderId="54" xfId="0" applyNumberFormat="1" applyFont="1" applyFill="1" applyBorder="1" applyAlignment="1">
      <alignment horizontal="right" vertical="center"/>
    </xf>
    <xf numFmtId="0" fontId="15" fillId="0" borderId="1" xfId="0" applyFont="1" applyBorder="1" applyAlignment="1" applyProtection="1">
      <alignment vertical="center"/>
      <protection locked="0"/>
    </xf>
    <xf numFmtId="0" fontId="14" fillId="0" borderId="20" xfId="51" applyNumberFormat="1" applyFont="1" applyProtection="1">
      <alignment horizontal="left" wrapText="1" indent="2"/>
      <protection locked="0"/>
    </xf>
    <xf numFmtId="0" fontId="22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right" vertical="center"/>
    </xf>
    <xf numFmtId="0" fontId="14" fillId="0" borderId="1" xfId="55" applyNumberFormat="1" applyFont="1" applyBorder="1" applyAlignment="1" applyProtection="1">
      <alignment vertical="center"/>
    </xf>
    <xf numFmtId="0" fontId="14" fillId="2" borderId="1" xfId="56" applyNumberFormat="1" applyFont="1" applyBorder="1" applyAlignment="1" applyProtection="1">
      <alignment vertical="center"/>
    </xf>
    <xf numFmtId="49" fontId="13" fillId="5" borderId="18" xfId="42" applyNumberFormat="1" applyFont="1" applyFill="1" applyBorder="1" applyAlignment="1" applyProtection="1">
      <alignment horizontal="center" vertical="center"/>
    </xf>
    <xf numFmtId="10" fontId="13" fillId="5" borderId="55" xfId="0" applyNumberFormat="1" applyFont="1" applyFill="1" applyBorder="1" applyAlignment="1">
      <alignment horizontal="right" vertical="center"/>
    </xf>
    <xf numFmtId="4" fontId="23" fillId="5" borderId="19" xfId="0" applyNumberFormat="1" applyFont="1" applyFill="1" applyBorder="1" applyAlignment="1">
      <alignment vertical="center" wrapText="1"/>
    </xf>
    <xf numFmtId="10" fontId="13" fillId="5" borderId="38" xfId="0" applyNumberFormat="1" applyFont="1" applyFill="1" applyBorder="1" applyAlignment="1">
      <alignment horizontal="right" vertical="center"/>
    </xf>
    <xf numFmtId="49" fontId="14" fillId="0" borderId="23" xfId="48" applyNumberFormat="1" applyFont="1" applyBorder="1" applyAlignment="1" applyProtection="1">
      <alignment horizontal="center" vertical="center"/>
    </xf>
    <xf numFmtId="49" fontId="14" fillId="0" borderId="24" xfId="48" applyNumberFormat="1" applyFont="1" applyBorder="1" applyAlignment="1" applyProtection="1">
      <alignment horizontal="center" vertical="center"/>
    </xf>
    <xf numFmtId="0" fontId="14" fillId="0" borderId="25" xfId="0" applyFont="1" applyBorder="1" applyAlignment="1">
      <alignment horizontal="right" vertical="center"/>
    </xf>
    <xf numFmtId="49" fontId="13" fillId="6" borderId="27" xfId="53" applyNumberFormat="1" applyFont="1" applyFill="1" applyBorder="1" applyAlignment="1" applyProtection="1">
      <alignment horizontal="center" vertical="center"/>
    </xf>
    <xf numFmtId="4" fontId="13" fillId="6" borderId="16" xfId="43" applyNumberFormat="1" applyFont="1" applyFill="1" applyBorder="1" applyAlignment="1" applyProtection="1">
      <alignment horizontal="right" vertical="center"/>
    </xf>
    <xf numFmtId="10" fontId="13" fillId="6" borderId="20" xfId="0" applyNumberFormat="1" applyFont="1" applyFill="1" applyBorder="1" applyAlignment="1">
      <alignment horizontal="right" vertical="center"/>
    </xf>
    <xf numFmtId="49" fontId="14" fillId="0" borderId="27" xfId="53" applyNumberFormat="1" applyFont="1" applyBorder="1" applyAlignment="1" applyProtection="1">
      <alignment horizontal="center" vertical="center"/>
    </xf>
    <xf numFmtId="4" fontId="14" fillId="0" borderId="16" xfId="43" applyNumberFormat="1" applyFont="1" applyBorder="1" applyAlignment="1" applyProtection="1">
      <alignment horizontal="right" vertical="center"/>
    </xf>
    <xf numFmtId="10" fontId="14" fillId="4" borderId="20" xfId="0" applyNumberFormat="1" applyFont="1" applyFill="1" applyBorder="1" applyAlignment="1">
      <alignment horizontal="right" vertical="center"/>
    </xf>
    <xf numFmtId="49" fontId="14" fillId="0" borderId="27" xfId="37" applyNumberFormat="1" applyFont="1" applyBorder="1" applyAlignment="1" applyProtection="1">
      <alignment horizontal="center"/>
      <protection locked="0"/>
    </xf>
    <xf numFmtId="49" fontId="14" fillId="0" borderId="45" xfId="53" applyNumberFormat="1" applyFont="1" applyBorder="1" applyAlignment="1" applyProtection="1">
      <alignment horizontal="center" vertical="center"/>
    </xf>
    <xf numFmtId="4" fontId="14" fillId="0" borderId="4" xfId="43" applyNumberFormat="1" applyFont="1" applyBorder="1" applyAlignment="1" applyProtection="1">
      <alignment horizontal="right" vertical="center"/>
    </xf>
    <xf numFmtId="10" fontId="14" fillId="4" borderId="56" xfId="0" applyNumberFormat="1" applyFont="1" applyFill="1" applyBorder="1" applyAlignment="1">
      <alignment horizontal="right" vertical="center"/>
    </xf>
    <xf numFmtId="4" fontId="14" fillId="4" borderId="4" xfId="0" applyNumberFormat="1" applyFont="1" applyFill="1" applyBorder="1" applyAlignment="1">
      <alignment horizontal="right" vertical="center"/>
    </xf>
    <xf numFmtId="10" fontId="14" fillId="4" borderId="46" xfId="0" applyNumberFormat="1" applyFont="1" applyFill="1" applyBorder="1" applyAlignment="1">
      <alignment horizontal="right" vertical="center"/>
    </xf>
    <xf numFmtId="0" fontId="14" fillId="0" borderId="58" xfId="0" applyFont="1" applyBorder="1" applyAlignment="1">
      <alignment horizontal="center" vertical="center" wrapText="1"/>
    </xf>
    <xf numFmtId="4" fontId="13" fillId="6" borderId="57" xfId="0" applyNumberFormat="1" applyFont="1" applyFill="1" applyBorder="1" applyAlignment="1">
      <alignment horizontal="right" vertical="center"/>
    </xf>
    <xf numFmtId="0" fontId="13" fillId="6" borderId="57" xfId="0" applyFont="1" applyFill="1" applyBorder="1" applyAlignment="1">
      <alignment horizontal="right" vertical="center"/>
    </xf>
    <xf numFmtId="0" fontId="14" fillId="4" borderId="57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/>
    </xf>
    <xf numFmtId="4" fontId="14" fillId="4" borderId="57" xfId="0" applyNumberFormat="1" applyFont="1" applyFill="1" applyBorder="1" applyAlignment="1">
      <alignment horizontal="right" vertical="center"/>
    </xf>
    <xf numFmtId="0" fontId="14" fillId="4" borderId="57" xfId="0" applyFont="1" applyFill="1" applyBorder="1" applyAlignment="1">
      <alignment horizontal="right" vertical="center"/>
    </xf>
    <xf numFmtId="0" fontId="14" fillId="0" borderId="2" xfId="63" applyNumberFormat="1" applyFont="1" applyAlignment="1" applyProtection="1">
      <alignment horizontal="left" wrapText="1" indent="2"/>
      <protection locked="0"/>
    </xf>
    <xf numFmtId="0" fontId="13" fillId="5" borderId="50" xfId="67" applyNumberFormat="1" applyFont="1" applyFill="1" applyBorder="1" applyProtection="1">
      <alignment horizontal="left" wrapText="1"/>
    </xf>
    <xf numFmtId="0" fontId="14" fillId="0" borderId="28" xfId="46" applyNumberFormat="1" applyFont="1" applyBorder="1" applyProtection="1">
      <alignment horizontal="left" wrapText="1" indent="1"/>
    </xf>
    <xf numFmtId="0" fontId="13" fillId="6" borderId="52" xfId="74" applyNumberFormat="1" applyFont="1" applyFill="1" applyBorder="1" applyProtection="1">
      <alignment horizontal="left" wrapText="1" indent="2"/>
    </xf>
    <xf numFmtId="0" fontId="14" fillId="0" borderId="52" xfId="74" applyNumberFormat="1" applyFont="1" applyBorder="1" applyProtection="1">
      <alignment horizontal="left" wrapText="1" indent="2"/>
    </xf>
    <xf numFmtId="0" fontId="14" fillId="0" borderId="53" xfId="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49" fontId="13" fillId="5" borderId="59" xfId="68" applyNumberFormat="1" applyFont="1" applyFill="1" applyBorder="1" applyAlignment="1" applyProtection="1">
      <alignment horizontal="center" vertical="center" wrapText="1"/>
    </xf>
    <xf numFmtId="4" fontId="13" fillId="5" borderId="60" xfId="69" applyNumberFormat="1" applyFont="1" applyFill="1" applyBorder="1" applyAlignment="1" applyProtection="1">
      <alignment horizontal="right" vertical="center"/>
    </xf>
    <xf numFmtId="10" fontId="13" fillId="5" borderId="61" xfId="0" applyNumberFormat="1" applyFont="1" applyFill="1" applyBorder="1" applyAlignment="1">
      <alignment horizontal="right" vertical="center"/>
    </xf>
    <xf numFmtId="49" fontId="14" fillId="0" borderId="63" xfId="53" applyNumberFormat="1" applyFont="1" applyBorder="1" applyAlignment="1" applyProtection="1">
      <alignment horizontal="center" vertical="center"/>
    </xf>
    <xf numFmtId="49" fontId="14" fillId="0" borderId="16" xfId="53" applyNumberFormat="1" applyFont="1" applyBorder="1" applyAlignment="1" applyProtection="1">
      <alignment horizontal="center" vertical="center"/>
    </xf>
    <xf numFmtId="49" fontId="13" fillId="6" borderId="64" xfId="76" applyNumberFormat="1" applyFont="1" applyFill="1" applyBorder="1" applyAlignment="1" applyProtection="1">
      <alignment horizontal="center" vertical="center"/>
    </xf>
    <xf numFmtId="4" fontId="13" fillId="6" borderId="30" xfId="69" applyNumberFormat="1" applyFont="1" applyFill="1" applyBorder="1" applyAlignment="1" applyProtection="1">
      <alignment horizontal="right" vertical="center"/>
    </xf>
    <xf numFmtId="49" fontId="14" fillId="0" borderId="64" xfId="76" applyNumberFormat="1" applyFont="1" applyBorder="1" applyAlignment="1" applyProtection="1">
      <alignment horizontal="center" vertical="center"/>
    </xf>
    <xf numFmtId="4" fontId="14" fillId="0" borderId="30" xfId="69" applyNumberFormat="1" applyFont="1" applyBorder="1" applyAlignment="1" applyProtection="1">
      <alignment horizontal="right" vertical="center"/>
    </xf>
    <xf numFmtId="0" fontId="14" fillId="4" borderId="65" xfId="0" applyFont="1" applyFill="1" applyBorder="1" applyAlignment="1">
      <alignment horizontal="center" vertical="center"/>
    </xf>
    <xf numFmtId="4" fontId="14" fillId="4" borderId="30" xfId="69" applyNumberFormat="1" applyFont="1" applyFill="1" applyBorder="1" applyAlignment="1" applyProtection="1">
      <alignment horizontal="right" vertical="center"/>
    </xf>
    <xf numFmtId="49" fontId="14" fillId="0" borderId="66" xfId="76" applyNumberFormat="1" applyFont="1" applyBorder="1" applyAlignment="1" applyProtection="1">
      <alignment horizontal="center" vertical="center"/>
    </xf>
    <xf numFmtId="4" fontId="14" fillId="0" borderId="67" xfId="69" applyNumberFormat="1" applyFont="1" applyBorder="1" applyAlignment="1" applyProtection="1">
      <alignment horizontal="right" vertical="center"/>
    </xf>
    <xf numFmtId="10" fontId="14" fillId="4" borderId="68" xfId="0" applyNumberFormat="1" applyFont="1" applyFill="1" applyBorder="1" applyAlignment="1">
      <alignment horizontal="right" vertical="center"/>
    </xf>
    <xf numFmtId="0" fontId="14" fillId="4" borderId="69" xfId="0" applyFont="1" applyFill="1" applyBorder="1" applyAlignment="1">
      <alignment horizontal="right" vertical="center"/>
    </xf>
    <xf numFmtId="0" fontId="14" fillId="0" borderId="1" xfId="79" applyNumberFormat="1" applyFont="1" applyBorder="1" applyAlignment="1" applyProtection="1">
      <alignment vertical="center"/>
    </xf>
    <xf numFmtId="0" fontId="14" fillId="0" borderId="1" xfId="86" applyNumberFormat="1" applyFont="1" applyBorder="1" applyAlignment="1" applyProtection="1">
      <alignment vertical="center"/>
    </xf>
    <xf numFmtId="0" fontId="16" fillId="0" borderId="1" xfId="0" applyFont="1" applyBorder="1" applyProtection="1">
      <protection locked="0"/>
    </xf>
    <xf numFmtId="49" fontId="14" fillId="0" borderId="36" xfId="82" applyNumberFormat="1" applyFont="1" applyBorder="1" applyAlignment="1" applyProtection="1">
      <alignment horizontal="center" vertical="center" wrapText="1"/>
    </xf>
    <xf numFmtId="4" fontId="14" fillId="0" borderId="37" xfId="83" applyNumberFormat="1" applyFont="1" applyBorder="1" applyAlignment="1" applyProtection="1">
      <alignment horizontal="right" vertical="center"/>
    </xf>
    <xf numFmtId="10" fontId="14" fillId="4" borderId="37" xfId="0" applyNumberFormat="1" applyFont="1" applyFill="1" applyBorder="1" applyAlignment="1">
      <alignment horizontal="right" vertical="center"/>
    </xf>
    <xf numFmtId="4" fontId="13" fillId="5" borderId="62" xfId="0" applyNumberFormat="1" applyFont="1" applyFill="1" applyBorder="1" applyAlignment="1">
      <alignment horizontal="right" vertical="center"/>
    </xf>
    <xf numFmtId="4" fontId="14" fillId="0" borderId="37" xfId="68" applyNumberFormat="1" applyFont="1" applyBorder="1" applyAlignment="1" applyProtection="1">
      <alignment horizontal="right" vertical="center"/>
      <protection locked="0"/>
    </xf>
    <xf numFmtId="10" fontId="14" fillId="4" borderId="70" xfId="0" applyNumberFormat="1" applyFont="1" applyFill="1" applyBorder="1" applyAlignment="1">
      <alignment horizontal="right" vertical="center"/>
    </xf>
    <xf numFmtId="10" fontId="13" fillId="5" borderId="71" xfId="0" applyNumberFormat="1" applyFont="1" applyFill="1" applyBorder="1" applyAlignment="1">
      <alignment horizontal="right" vertical="center"/>
    </xf>
    <xf numFmtId="0" fontId="14" fillId="0" borderId="72" xfId="0" applyFont="1" applyBorder="1" applyAlignment="1">
      <alignment horizontal="right" vertical="center"/>
    </xf>
    <xf numFmtId="10" fontId="13" fillId="6" borderId="73" xfId="0" applyNumberFormat="1" applyFont="1" applyFill="1" applyBorder="1" applyAlignment="1">
      <alignment horizontal="right" vertical="center"/>
    </xf>
    <xf numFmtId="10" fontId="14" fillId="4" borderId="73" xfId="0" applyNumberFormat="1" applyFont="1" applyFill="1" applyBorder="1" applyAlignment="1">
      <alignment horizontal="right" vertical="center"/>
    </xf>
    <xf numFmtId="10" fontId="14" fillId="4" borderId="74" xfId="0" applyNumberFormat="1" applyFont="1" applyFill="1" applyBorder="1" applyAlignment="1">
      <alignment horizontal="right" vertical="center"/>
    </xf>
    <xf numFmtId="4" fontId="13" fillId="5" borderId="55" xfId="43" applyNumberFormat="1" applyFont="1" applyFill="1" applyBorder="1" applyAlignment="1" applyProtection="1">
      <alignment horizontal="right" vertical="center"/>
    </xf>
    <xf numFmtId="4" fontId="14" fillId="0" borderId="52" xfId="69" applyNumberFormat="1" applyFont="1" applyBorder="1" applyAlignment="1" applyProtection="1">
      <alignment horizontal="right" vertical="center"/>
    </xf>
    <xf numFmtId="0" fontId="14" fillId="0" borderId="1" xfId="86" applyNumberFormat="1" applyFont="1" applyBorder="1" applyProtection="1"/>
    <xf numFmtId="10" fontId="14" fillId="4" borderId="57" xfId="0" applyNumberFormat="1" applyFont="1" applyFill="1" applyBorder="1" applyAlignment="1">
      <alignment horizontal="right" vertical="center"/>
    </xf>
    <xf numFmtId="0" fontId="14" fillId="4" borderId="57" xfId="16" applyNumberFormat="1" applyFont="1" applyFill="1" applyBorder="1" applyAlignment="1" applyProtection="1">
      <alignment vertical="center"/>
    </xf>
    <xf numFmtId="10" fontId="13" fillId="5" borderId="75" xfId="0" applyNumberFormat="1" applyFont="1" applyFill="1" applyBorder="1" applyAlignment="1">
      <alignment horizontal="right" vertical="center"/>
    </xf>
    <xf numFmtId="4" fontId="13" fillId="5" borderId="75" xfId="56" applyNumberFormat="1" applyFont="1" applyFill="1" applyBorder="1" applyAlignment="1" applyProtection="1">
      <alignment horizontal="right" vertical="center"/>
      <protection locked="0"/>
    </xf>
    <xf numFmtId="10" fontId="13" fillId="5" borderId="76" xfId="0" applyNumberFormat="1" applyFont="1" applyFill="1" applyBorder="1" applyAlignment="1">
      <alignment horizontal="right" vertical="center"/>
    </xf>
    <xf numFmtId="49" fontId="14" fillId="0" borderId="33" xfId="103" applyNumberFormat="1" applyFont="1" applyBorder="1" applyAlignment="1" applyProtection="1">
      <alignment horizontal="center" vertical="center" shrinkToFit="1"/>
    </xf>
    <xf numFmtId="10" fontId="14" fillId="4" borderId="77" xfId="0" applyNumberFormat="1" applyFont="1" applyFill="1" applyBorder="1" applyAlignment="1">
      <alignment horizontal="right" vertical="center"/>
    </xf>
    <xf numFmtId="49" fontId="14" fillId="0" borderId="78" xfId="103" applyNumberFormat="1" applyFont="1" applyBorder="1" applyAlignment="1" applyProtection="1">
      <alignment horizontal="center" vertical="center" shrinkToFit="1"/>
    </xf>
    <xf numFmtId="4" fontId="14" fillId="0" borderId="79" xfId="69" applyNumberFormat="1" applyFont="1" applyBorder="1" applyAlignment="1" applyProtection="1">
      <alignment horizontal="right" vertical="center"/>
    </xf>
    <xf numFmtId="4" fontId="14" fillId="0" borderId="80" xfId="69" applyNumberFormat="1" applyFont="1" applyBorder="1" applyAlignment="1" applyProtection="1">
      <alignment horizontal="right" vertical="center"/>
    </xf>
    <xf numFmtId="10" fontId="14" fillId="4" borderId="81" xfId="0" applyNumberFormat="1" applyFont="1" applyFill="1" applyBorder="1" applyAlignment="1">
      <alignment horizontal="right" vertical="center"/>
    </xf>
    <xf numFmtId="4" fontId="14" fillId="4" borderId="81" xfId="56" applyNumberFormat="1" applyFont="1" applyFill="1" applyBorder="1" applyAlignment="1" applyProtection="1">
      <alignment horizontal="right" vertical="center"/>
      <protection locked="0"/>
    </xf>
    <xf numFmtId="10" fontId="14" fillId="4" borderId="82" xfId="0" applyNumberFormat="1" applyFont="1" applyFill="1" applyBorder="1" applyAlignment="1">
      <alignment horizontal="right" vertical="center"/>
    </xf>
    <xf numFmtId="0" fontId="17" fillId="0" borderId="1" xfId="1" applyNumberFormat="1" applyFont="1" applyAlignment="1" applyProtection="1">
      <alignment horizontal="center" vertical="center" wrapText="1"/>
    </xf>
    <xf numFmtId="0" fontId="17" fillId="0" borderId="1" xfId="19" applyNumberFormat="1" applyFont="1" applyAlignment="1" applyProtection="1">
      <alignment horizontal="center" vertical="center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Normal="100" workbookViewId="0">
      <selection activeCell="B5" sqref="B5:G6"/>
    </sheetView>
  </sheetViews>
  <sheetFormatPr defaultRowHeight="12.75" x14ac:dyDescent="0.25"/>
  <cols>
    <col min="1" max="1" width="46.5703125" style="8" customWidth="1"/>
    <col min="2" max="2" width="23.5703125" style="8" customWidth="1"/>
    <col min="3" max="3" width="15.85546875" style="8" customWidth="1"/>
    <col min="4" max="4" width="14" style="8" customWidth="1"/>
    <col min="5" max="5" width="8.85546875" style="8" customWidth="1"/>
    <col min="6" max="6" width="14.28515625" style="8" customWidth="1"/>
    <col min="7" max="7" width="9.85546875" style="8" customWidth="1"/>
    <col min="8" max="16384" width="9.140625" style="8"/>
  </cols>
  <sheetData>
    <row r="1" spans="1:7" s="42" customFormat="1" ht="15" customHeight="1" x14ac:dyDescent="0.25">
      <c r="A1" s="135" t="s">
        <v>133</v>
      </c>
      <c r="B1" s="135"/>
      <c r="C1" s="135"/>
      <c r="D1" s="135"/>
      <c r="E1" s="135"/>
      <c r="F1" s="135"/>
      <c r="G1" s="135"/>
    </row>
    <row r="2" spans="1:7" s="42" customFormat="1" ht="15" customHeight="1" x14ac:dyDescent="0.25">
      <c r="A2" s="135"/>
      <c r="B2" s="135"/>
      <c r="C2" s="135"/>
      <c r="D2" s="135"/>
      <c r="E2" s="135"/>
      <c r="F2" s="135"/>
      <c r="G2" s="135"/>
    </row>
    <row r="3" spans="1:7" s="42" customFormat="1" ht="15.75" x14ac:dyDescent="0.25">
      <c r="A3" s="136" t="s">
        <v>138</v>
      </c>
      <c r="B3" s="136"/>
      <c r="C3" s="136"/>
      <c r="D3" s="136"/>
      <c r="E3" s="136"/>
      <c r="F3" s="136"/>
      <c r="G3" s="136"/>
    </row>
    <row r="4" spans="1:7" s="46" customFormat="1" x14ac:dyDescent="0.2">
      <c r="A4" s="43" t="s">
        <v>0</v>
      </c>
      <c r="B4" s="44"/>
      <c r="C4" s="44"/>
      <c r="D4" s="45"/>
      <c r="E4" s="45"/>
      <c r="F4" s="45"/>
    </row>
    <row r="5" spans="1:7" s="46" customFormat="1" ht="51" x14ac:dyDescent="0.2">
      <c r="A5" s="1" t="s">
        <v>1</v>
      </c>
      <c r="B5" s="1" t="s">
        <v>2</v>
      </c>
      <c r="C5" s="2" t="s">
        <v>135</v>
      </c>
      <c r="D5" s="2" t="s">
        <v>136</v>
      </c>
      <c r="E5" s="4" t="s">
        <v>132</v>
      </c>
      <c r="F5" s="4" t="s">
        <v>137</v>
      </c>
      <c r="G5" s="4" t="s">
        <v>134</v>
      </c>
    </row>
    <row r="6" spans="1:7" s="46" customFormat="1" ht="13.5" thickBot="1" x14ac:dyDescent="0.25">
      <c r="A6" s="26" t="s">
        <v>3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x14ac:dyDescent="0.25">
      <c r="A7" s="16" t="s">
        <v>4</v>
      </c>
      <c r="B7" s="57" t="s">
        <v>5</v>
      </c>
      <c r="C7" s="38">
        <v>1945497759.8599999</v>
      </c>
      <c r="D7" s="38">
        <v>969708228.57000005</v>
      </c>
      <c r="E7" s="58">
        <f>D7/C7</f>
        <v>0.49843708308344764</v>
      </c>
      <c r="F7" s="59">
        <v>815654743.65999997</v>
      </c>
      <c r="G7" s="60">
        <f>D7/F7</f>
        <v>1.1888709482871791</v>
      </c>
    </row>
    <row r="8" spans="1:7" ht="15" x14ac:dyDescent="0.25">
      <c r="A8" s="9" t="s">
        <v>6</v>
      </c>
      <c r="B8" s="61"/>
      <c r="C8" s="62"/>
      <c r="D8" s="62"/>
      <c r="E8" s="48"/>
      <c r="F8" s="53"/>
      <c r="G8" s="63"/>
    </row>
    <row r="9" spans="1:7" x14ac:dyDescent="0.25">
      <c r="A9" s="17" t="s">
        <v>7</v>
      </c>
      <c r="B9" s="64" t="s">
        <v>8</v>
      </c>
      <c r="C9" s="65">
        <v>790405100</v>
      </c>
      <c r="D9" s="65">
        <v>394278667.75</v>
      </c>
      <c r="E9" s="49">
        <f t="shared" ref="E9:E14" si="0">D9/C9</f>
        <v>0.49883112817718406</v>
      </c>
      <c r="F9" s="14">
        <v>416792881.98000002</v>
      </c>
      <c r="G9" s="66">
        <f>D9/F9</f>
        <v>0.94598224872976511</v>
      </c>
    </row>
    <row r="10" spans="1:7" x14ac:dyDescent="0.25">
      <c r="A10" s="10" t="s">
        <v>9</v>
      </c>
      <c r="B10" s="67" t="s">
        <v>10</v>
      </c>
      <c r="C10" s="68">
        <v>564171000</v>
      </c>
      <c r="D10" s="68">
        <v>290014056.19999999</v>
      </c>
      <c r="E10" s="50">
        <f t="shared" si="0"/>
        <v>0.51405346286852738</v>
      </c>
      <c r="F10" s="15">
        <v>303306790.07999998</v>
      </c>
      <c r="G10" s="69">
        <f>D10/F10</f>
        <v>0.95617396538833199</v>
      </c>
    </row>
    <row r="11" spans="1:7" ht="38.25" x14ac:dyDescent="0.25">
      <c r="A11" s="10" t="s">
        <v>11</v>
      </c>
      <c r="B11" s="67" t="s">
        <v>12</v>
      </c>
      <c r="C11" s="68">
        <v>7954100</v>
      </c>
      <c r="D11" s="68">
        <v>4007613.91</v>
      </c>
      <c r="E11" s="50">
        <f t="shared" si="0"/>
        <v>0.50384253529626233</v>
      </c>
      <c r="F11" s="15">
        <v>5058980.1900000004</v>
      </c>
      <c r="G11" s="69">
        <f t="shared" ref="G11:G26" si="1">D11/F11</f>
        <v>0.79217821764192353</v>
      </c>
    </row>
    <row r="12" spans="1:7" x14ac:dyDescent="0.25">
      <c r="A12" s="10" t="s">
        <v>13</v>
      </c>
      <c r="B12" s="67" t="s">
        <v>14</v>
      </c>
      <c r="C12" s="68">
        <v>106498000</v>
      </c>
      <c r="D12" s="68">
        <v>52341058.829999998</v>
      </c>
      <c r="E12" s="50">
        <f t="shared" si="0"/>
        <v>0.49147457069616329</v>
      </c>
      <c r="F12" s="15">
        <v>53087629.090000004</v>
      </c>
      <c r="G12" s="69">
        <f t="shared" si="1"/>
        <v>0.98593702011565942</v>
      </c>
    </row>
    <row r="13" spans="1:7" x14ac:dyDescent="0.25">
      <c r="A13" s="10" t="s">
        <v>15</v>
      </c>
      <c r="B13" s="67" t="s">
        <v>16</v>
      </c>
      <c r="C13" s="68">
        <v>22883000</v>
      </c>
      <c r="D13" s="68">
        <v>9875163.2599999998</v>
      </c>
      <c r="E13" s="50">
        <f t="shared" si="0"/>
        <v>0.43155020145959883</v>
      </c>
      <c r="F13" s="15">
        <v>5847653.46</v>
      </c>
      <c r="G13" s="69">
        <f t="shared" si="1"/>
        <v>1.6887394794424087</v>
      </c>
    </row>
    <row r="14" spans="1:7" x14ac:dyDescent="0.25">
      <c r="A14" s="10" t="s">
        <v>17</v>
      </c>
      <c r="B14" s="67" t="s">
        <v>18</v>
      </c>
      <c r="C14" s="68">
        <v>10235000</v>
      </c>
      <c r="D14" s="68">
        <v>5080880.2300000004</v>
      </c>
      <c r="E14" s="50">
        <f t="shared" si="0"/>
        <v>0.49642210356619448</v>
      </c>
      <c r="F14" s="15">
        <v>4856458.6100000003</v>
      </c>
      <c r="G14" s="69">
        <f t="shared" si="1"/>
        <v>1.0462109611184351</v>
      </c>
    </row>
    <row r="15" spans="1:7" ht="38.25" x14ac:dyDescent="0.2">
      <c r="A15" s="52" t="s">
        <v>139</v>
      </c>
      <c r="B15" s="70" t="s">
        <v>140</v>
      </c>
      <c r="C15" s="68"/>
      <c r="D15" s="68"/>
      <c r="E15" s="50"/>
      <c r="F15" s="54">
        <v>42.61</v>
      </c>
      <c r="G15" s="69">
        <f t="shared" si="1"/>
        <v>0</v>
      </c>
    </row>
    <row r="16" spans="1:7" ht="38.25" x14ac:dyDescent="0.25">
      <c r="A16" s="10" t="s">
        <v>19</v>
      </c>
      <c r="B16" s="67" t="s">
        <v>20</v>
      </c>
      <c r="C16" s="68">
        <v>50420000</v>
      </c>
      <c r="D16" s="68">
        <v>21871255.27</v>
      </c>
      <c r="E16" s="50">
        <f t="shared" ref="E16:E24" si="2">D16/C16</f>
        <v>0.43378134212614039</v>
      </c>
      <c r="F16" s="15">
        <v>24339078.199999999</v>
      </c>
      <c r="G16" s="69">
        <f t="shared" si="1"/>
        <v>0.89860655733461592</v>
      </c>
    </row>
    <row r="17" spans="1:7" ht="25.5" x14ac:dyDescent="0.25">
      <c r="A17" s="10" t="s">
        <v>21</v>
      </c>
      <c r="B17" s="67" t="s">
        <v>22</v>
      </c>
      <c r="C17" s="68">
        <v>10168000</v>
      </c>
      <c r="D17" s="68">
        <v>765844.46</v>
      </c>
      <c r="E17" s="50">
        <f t="shared" si="2"/>
        <v>7.5319085365853661E-2</v>
      </c>
      <c r="F17" s="15">
        <v>5149284.08</v>
      </c>
      <c r="G17" s="69">
        <f t="shared" si="1"/>
        <v>0.14872833739637065</v>
      </c>
    </row>
    <row r="18" spans="1:7" ht="38.25" x14ac:dyDescent="0.25">
      <c r="A18" s="10" t="s">
        <v>23</v>
      </c>
      <c r="B18" s="67" t="s">
        <v>24</v>
      </c>
      <c r="C18" s="68">
        <v>2538000</v>
      </c>
      <c r="D18" s="68">
        <v>2877816.94</v>
      </c>
      <c r="E18" s="50">
        <f t="shared" si="2"/>
        <v>1.133891623325453</v>
      </c>
      <c r="F18" s="15">
        <v>7066354.0999999996</v>
      </c>
      <c r="G18" s="69">
        <f t="shared" si="1"/>
        <v>0.40725625963182344</v>
      </c>
    </row>
    <row r="19" spans="1:7" ht="25.5" x14ac:dyDescent="0.25">
      <c r="A19" s="10" t="s">
        <v>25</v>
      </c>
      <c r="B19" s="67" t="s">
        <v>26</v>
      </c>
      <c r="C19" s="68">
        <v>7179000</v>
      </c>
      <c r="D19" s="68">
        <v>2773478.88</v>
      </c>
      <c r="E19" s="50">
        <f t="shared" si="2"/>
        <v>0.38633220225658166</v>
      </c>
      <c r="F19" s="15">
        <v>1563208.06</v>
      </c>
      <c r="G19" s="69">
        <f t="shared" si="1"/>
        <v>1.7742224793799999</v>
      </c>
    </row>
    <row r="20" spans="1:7" x14ac:dyDescent="0.25">
      <c r="A20" s="10" t="s">
        <v>27</v>
      </c>
      <c r="B20" s="67" t="s">
        <v>28</v>
      </c>
      <c r="C20" s="68">
        <v>7915000</v>
      </c>
      <c r="D20" s="68">
        <v>4320606.2</v>
      </c>
      <c r="E20" s="50">
        <f t="shared" si="2"/>
        <v>0.54587570435881239</v>
      </c>
      <c r="F20" s="15">
        <v>6243568.3700000001</v>
      </c>
      <c r="G20" s="69">
        <f t="shared" si="1"/>
        <v>0.6920091114498359</v>
      </c>
    </row>
    <row r="21" spans="1:7" x14ac:dyDescent="0.25">
      <c r="A21" s="10" t="s">
        <v>29</v>
      </c>
      <c r="B21" s="67" t="s">
        <v>30</v>
      </c>
      <c r="C21" s="68">
        <v>444000</v>
      </c>
      <c r="D21" s="68">
        <v>350893.57</v>
      </c>
      <c r="E21" s="50">
        <f t="shared" si="2"/>
        <v>0.79030083333333334</v>
      </c>
      <c r="F21" s="15">
        <v>273835.13</v>
      </c>
      <c r="G21" s="69">
        <f t="shared" si="1"/>
        <v>1.2814045078876475</v>
      </c>
    </row>
    <row r="22" spans="1:7" x14ac:dyDescent="0.25">
      <c r="A22" s="17" t="s">
        <v>31</v>
      </c>
      <c r="B22" s="64" t="s">
        <v>32</v>
      </c>
      <c r="C22" s="65">
        <v>1155092659.8599999</v>
      </c>
      <c r="D22" s="65">
        <v>575429560.82000005</v>
      </c>
      <c r="E22" s="49">
        <f t="shared" si="2"/>
        <v>0.49816744648844324</v>
      </c>
      <c r="F22" s="14">
        <v>398861862.68000001</v>
      </c>
      <c r="G22" s="66">
        <f t="shared" si="1"/>
        <v>1.4426788185604429</v>
      </c>
    </row>
    <row r="23" spans="1:7" ht="38.25" x14ac:dyDescent="0.25">
      <c r="A23" s="10" t="s">
        <v>33</v>
      </c>
      <c r="B23" s="67" t="s">
        <v>34</v>
      </c>
      <c r="C23" s="68">
        <v>1152997943.9300001</v>
      </c>
      <c r="D23" s="68">
        <v>634101375.98000002</v>
      </c>
      <c r="E23" s="50">
        <f t="shared" si="2"/>
        <v>0.54995880896253979</v>
      </c>
      <c r="F23" s="15">
        <v>567971973.10000002</v>
      </c>
      <c r="G23" s="69">
        <f t="shared" si="1"/>
        <v>1.1164307501285049</v>
      </c>
    </row>
    <row r="24" spans="1:7" x14ac:dyDescent="0.25">
      <c r="A24" s="10" t="s">
        <v>35</v>
      </c>
      <c r="B24" s="67" t="s">
        <v>36</v>
      </c>
      <c r="C24" s="68">
        <v>7065000</v>
      </c>
      <c r="D24" s="68">
        <v>7065000</v>
      </c>
      <c r="E24" s="50">
        <f t="shared" si="2"/>
        <v>1</v>
      </c>
      <c r="F24" s="15">
        <v>7914702</v>
      </c>
      <c r="G24" s="69">
        <f t="shared" si="1"/>
        <v>0.89264257833080762</v>
      </c>
    </row>
    <row r="25" spans="1:7" ht="102" x14ac:dyDescent="0.25">
      <c r="A25" s="10" t="s">
        <v>37</v>
      </c>
      <c r="B25" s="67" t="s">
        <v>38</v>
      </c>
      <c r="C25" s="68">
        <v>0</v>
      </c>
      <c r="D25" s="68">
        <v>0.63</v>
      </c>
      <c r="E25" s="50">
        <v>0</v>
      </c>
      <c r="F25" s="15">
        <v>-177024812.41999999</v>
      </c>
      <c r="G25" s="69">
        <f t="shared" si="1"/>
        <v>-3.5588231468100322E-9</v>
      </c>
    </row>
    <row r="26" spans="1:7" ht="51.75" thickBot="1" x14ac:dyDescent="0.3">
      <c r="A26" s="10" t="s">
        <v>39</v>
      </c>
      <c r="B26" s="71" t="s">
        <v>40</v>
      </c>
      <c r="C26" s="72">
        <v>-4970284.07</v>
      </c>
      <c r="D26" s="72">
        <v>-65736815.789999999</v>
      </c>
      <c r="E26" s="73">
        <f>D26/C26</f>
        <v>13.225967543138836</v>
      </c>
      <c r="F26" s="74">
        <v>-177024812.41999999</v>
      </c>
      <c r="G26" s="75">
        <f t="shared" si="1"/>
        <v>0.37134238354133209</v>
      </c>
    </row>
    <row r="27" spans="1:7" ht="15" x14ac:dyDescent="0.25">
      <c r="A27" s="11"/>
      <c r="B27" s="55"/>
      <c r="C27" s="56"/>
      <c r="D27" s="56"/>
      <c r="E27" s="56"/>
      <c r="F27" s="56"/>
      <c r="G27" s="47"/>
    </row>
    <row r="28" spans="1:7" ht="15" x14ac:dyDescent="0.25">
      <c r="A28" s="11"/>
      <c r="B28" s="11"/>
      <c r="C28" s="13"/>
      <c r="D28" s="13"/>
      <c r="E28" s="13"/>
      <c r="F28" s="13"/>
      <c r="G28" s="47"/>
    </row>
    <row r="29" spans="1:7" ht="15" x14ac:dyDescent="0.25">
      <c r="E29" s="51"/>
      <c r="G29" s="47"/>
    </row>
  </sheetData>
  <mergeCells count="2">
    <mergeCell ref="A1:G2"/>
    <mergeCell ref="A3:G3"/>
  </mergeCells>
  <pageMargins left="0.39370078740157483" right="0" top="0" bottom="0" header="0" footer="0"/>
  <pageSetup paperSize="9" scale="69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C4" sqref="C4:G5"/>
    </sheetView>
  </sheetViews>
  <sheetFormatPr defaultRowHeight="12.75" x14ac:dyDescent="0.2"/>
  <cols>
    <col min="1" max="1" width="46" style="19" customWidth="1"/>
    <col min="2" max="2" width="23.140625" style="34" customWidth="1"/>
    <col min="3" max="3" width="16.42578125" style="34" customWidth="1"/>
    <col min="4" max="4" width="15" style="34" customWidth="1"/>
    <col min="5" max="5" width="7.85546875" style="34" customWidth="1"/>
    <col min="6" max="6" width="14.28515625" style="19" customWidth="1"/>
    <col min="7" max="7" width="9" style="19" customWidth="1"/>
    <col min="8" max="16384" width="9.140625" style="19"/>
  </cols>
  <sheetData>
    <row r="1" spans="1:7" x14ac:dyDescent="0.2">
      <c r="A1" s="18"/>
      <c r="B1" s="27"/>
      <c r="C1" s="27"/>
      <c r="D1" s="27"/>
      <c r="E1" s="12"/>
    </row>
    <row r="2" spans="1:7" x14ac:dyDescent="0.2">
      <c r="A2" s="7" t="s">
        <v>42</v>
      </c>
      <c r="B2" s="28"/>
      <c r="C2" s="29"/>
      <c r="D2" s="11"/>
      <c r="E2" s="12"/>
    </row>
    <row r="3" spans="1:7" x14ac:dyDescent="0.2">
      <c r="A3" s="21"/>
      <c r="B3" s="30"/>
      <c r="C3" s="31"/>
      <c r="D3" s="32"/>
      <c r="E3" s="33"/>
    </row>
    <row r="4" spans="1:7" ht="52.5" customHeight="1" x14ac:dyDescent="0.2">
      <c r="A4" s="1" t="s">
        <v>1</v>
      </c>
      <c r="B4" s="1" t="s">
        <v>143</v>
      </c>
      <c r="C4" s="2" t="s">
        <v>135</v>
      </c>
      <c r="D4" s="2" t="s">
        <v>136</v>
      </c>
      <c r="E4" s="76" t="s">
        <v>132</v>
      </c>
      <c r="F4" s="79" t="s">
        <v>137</v>
      </c>
      <c r="G4" s="79" t="s">
        <v>134</v>
      </c>
    </row>
    <row r="5" spans="1:7" ht="13.5" thickBot="1" x14ac:dyDescent="0.25">
      <c r="A5" s="26" t="s">
        <v>3</v>
      </c>
      <c r="B5" s="3">
        <v>2</v>
      </c>
      <c r="C5" s="3">
        <v>3</v>
      </c>
      <c r="D5" s="3">
        <v>4</v>
      </c>
      <c r="E5" s="88">
        <v>5</v>
      </c>
      <c r="F5" s="89">
        <v>6</v>
      </c>
      <c r="G5" s="89">
        <v>7</v>
      </c>
    </row>
    <row r="6" spans="1:7" x14ac:dyDescent="0.2">
      <c r="A6" s="84" t="s">
        <v>43</v>
      </c>
      <c r="B6" s="90" t="s">
        <v>5</v>
      </c>
      <c r="C6" s="91">
        <v>2302128701.8600001</v>
      </c>
      <c r="D6" s="91">
        <v>1073900282.51</v>
      </c>
      <c r="E6" s="92">
        <f>D6/C6</f>
        <v>0.46648142722965247</v>
      </c>
      <c r="F6" s="111">
        <v>927010195.04999995</v>
      </c>
      <c r="G6" s="114">
        <f>D6/F6</f>
        <v>1.1584557410957894</v>
      </c>
    </row>
    <row r="7" spans="1:7" x14ac:dyDescent="0.2">
      <c r="A7" s="85" t="s">
        <v>6</v>
      </c>
      <c r="B7" s="93"/>
      <c r="C7" s="94"/>
      <c r="D7" s="94"/>
      <c r="E7" s="48"/>
      <c r="F7" s="80"/>
      <c r="G7" s="115"/>
    </row>
    <row r="8" spans="1:7" x14ac:dyDescent="0.2">
      <c r="A8" s="86" t="s">
        <v>44</v>
      </c>
      <c r="B8" s="95" t="s">
        <v>45</v>
      </c>
      <c r="C8" s="96">
        <v>200019941.41</v>
      </c>
      <c r="D8" s="96">
        <v>88975423.959999993</v>
      </c>
      <c r="E8" s="49">
        <f t="shared" ref="E8:E15" si="0">D8/C8</f>
        <v>0.44483276683707529</v>
      </c>
      <c r="F8" s="77">
        <v>104681148.8</v>
      </c>
      <c r="G8" s="116">
        <f>D8/F8</f>
        <v>0.84996606342172654</v>
      </c>
    </row>
    <row r="9" spans="1:7" ht="38.25" x14ac:dyDescent="0.2">
      <c r="A9" s="87" t="s">
        <v>46</v>
      </c>
      <c r="B9" s="97" t="s">
        <v>47</v>
      </c>
      <c r="C9" s="98">
        <v>3901100</v>
      </c>
      <c r="D9" s="98">
        <v>1722632.65</v>
      </c>
      <c r="E9" s="50">
        <f t="shared" si="0"/>
        <v>0.44157613237292043</v>
      </c>
      <c r="F9" s="81">
        <v>1562072.51</v>
      </c>
      <c r="G9" s="117">
        <f>D9/F9</f>
        <v>1.1027866113590334</v>
      </c>
    </row>
    <row r="10" spans="1:7" ht="51" x14ac:dyDescent="0.2">
      <c r="A10" s="87" t="s">
        <v>48</v>
      </c>
      <c r="B10" s="97" t="s">
        <v>49</v>
      </c>
      <c r="C10" s="98">
        <v>1255500</v>
      </c>
      <c r="D10" s="98">
        <v>218776</v>
      </c>
      <c r="E10" s="50">
        <f t="shared" si="0"/>
        <v>0.17425408203902829</v>
      </c>
      <c r="F10" s="81">
        <v>422706.7</v>
      </c>
      <c r="G10" s="117">
        <f t="shared" ref="G10:G50" si="1">D10/F10</f>
        <v>0.51755981156674358</v>
      </c>
    </row>
    <row r="11" spans="1:7" ht="63.75" x14ac:dyDescent="0.2">
      <c r="A11" s="87" t="s">
        <v>50</v>
      </c>
      <c r="B11" s="97" t="s">
        <v>51</v>
      </c>
      <c r="C11" s="98">
        <v>128886101.12</v>
      </c>
      <c r="D11" s="98">
        <v>52618635.460000001</v>
      </c>
      <c r="E11" s="50">
        <f t="shared" si="0"/>
        <v>0.40825686402763611</v>
      </c>
      <c r="F11" s="81">
        <v>53348433.710000001</v>
      </c>
      <c r="G11" s="117">
        <f t="shared" si="1"/>
        <v>0.98632015601494216</v>
      </c>
    </row>
    <row r="12" spans="1:7" ht="38.25" x14ac:dyDescent="0.2">
      <c r="A12" s="87" t="s">
        <v>52</v>
      </c>
      <c r="B12" s="97" t="s">
        <v>53</v>
      </c>
      <c r="C12" s="98">
        <v>21785646</v>
      </c>
      <c r="D12" s="98">
        <v>8923502.3800000008</v>
      </c>
      <c r="E12" s="50">
        <f t="shared" si="0"/>
        <v>0.40960467181005333</v>
      </c>
      <c r="F12" s="81">
        <v>9007660.6099999994</v>
      </c>
      <c r="G12" s="117">
        <f t="shared" si="1"/>
        <v>0.99065703808749528</v>
      </c>
    </row>
    <row r="13" spans="1:7" x14ac:dyDescent="0.2">
      <c r="A13" s="87" t="s">
        <v>54</v>
      </c>
      <c r="B13" s="97" t="s">
        <v>55</v>
      </c>
      <c r="C13" s="98">
        <v>400000</v>
      </c>
      <c r="D13" s="98">
        <v>0</v>
      </c>
      <c r="E13" s="50">
        <f t="shared" si="0"/>
        <v>0</v>
      </c>
      <c r="F13" s="82">
        <v>0</v>
      </c>
      <c r="G13" s="117">
        <v>0</v>
      </c>
    </row>
    <row r="14" spans="1:7" x14ac:dyDescent="0.2">
      <c r="A14" s="87" t="s">
        <v>56</v>
      </c>
      <c r="B14" s="97" t="s">
        <v>57</v>
      </c>
      <c r="C14" s="98">
        <v>43791594.289999999</v>
      </c>
      <c r="D14" s="98">
        <v>25491877.469999999</v>
      </c>
      <c r="E14" s="50">
        <f t="shared" si="0"/>
        <v>0.58211804989756177</v>
      </c>
      <c r="F14" s="81">
        <v>40340275.270000003</v>
      </c>
      <c r="G14" s="117">
        <f t="shared" si="1"/>
        <v>0.6319212573385099</v>
      </c>
    </row>
    <row r="15" spans="1:7" ht="25.5" x14ac:dyDescent="0.2">
      <c r="A15" s="86" t="s">
        <v>58</v>
      </c>
      <c r="B15" s="95" t="s">
        <v>59</v>
      </c>
      <c r="C15" s="96">
        <v>20293567.120000001</v>
      </c>
      <c r="D15" s="96">
        <v>7038447.7400000002</v>
      </c>
      <c r="E15" s="49">
        <f t="shared" si="0"/>
        <v>0.34683147119381347</v>
      </c>
      <c r="F15" s="77">
        <v>6829061.7599999998</v>
      </c>
      <c r="G15" s="116">
        <f t="shared" si="1"/>
        <v>1.0306610171878137</v>
      </c>
    </row>
    <row r="16" spans="1:7" x14ac:dyDescent="0.2">
      <c r="A16" s="83" t="s">
        <v>142</v>
      </c>
      <c r="B16" s="99" t="s">
        <v>141</v>
      </c>
      <c r="C16" s="100">
        <v>0</v>
      </c>
      <c r="D16" s="100">
        <v>0</v>
      </c>
      <c r="E16" s="50">
        <v>0</v>
      </c>
      <c r="F16" s="81">
        <v>4000</v>
      </c>
      <c r="G16" s="117">
        <f t="shared" si="1"/>
        <v>0</v>
      </c>
    </row>
    <row r="17" spans="1:7" ht="38.25" x14ac:dyDescent="0.2">
      <c r="A17" s="87" t="s">
        <v>60</v>
      </c>
      <c r="B17" s="97" t="s">
        <v>61</v>
      </c>
      <c r="C17" s="98">
        <v>12506108</v>
      </c>
      <c r="D17" s="98">
        <v>5421857.7300000004</v>
      </c>
      <c r="E17" s="50">
        <f t="shared" ref="E17:E48" si="2">D17/C17</f>
        <v>0.43353677499026877</v>
      </c>
      <c r="F17" s="81">
        <v>5162582.87</v>
      </c>
      <c r="G17" s="117">
        <f t="shared" si="1"/>
        <v>1.0502219269944622</v>
      </c>
    </row>
    <row r="18" spans="1:7" x14ac:dyDescent="0.2">
      <c r="A18" s="87" t="s">
        <v>62</v>
      </c>
      <c r="B18" s="97" t="s">
        <v>63</v>
      </c>
      <c r="C18" s="98">
        <v>7280804</v>
      </c>
      <c r="D18" s="98">
        <v>1404772.01</v>
      </c>
      <c r="E18" s="50">
        <f t="shared" si="2"/>
        <v>0.19294187977042096</v>
      </c>
      <c r="F18" s="81">
        <v>1588138.89</v>
      </c>
      <c r="G18" s="117">
        <f t="shared" si="1"/>
        <v>0.88453977095164527</v>
      </c>
    </row>
    <row r="19" spans="1:7" ht="38.25" x14ac:dyDescent="0.2">
      <c r="A19" s="87" t="s">
        <v>64</v>
      </c>
      <c r="B19" s="97" t="s">
        <v>65</v>
      </c>
      <c r="C19" s="98">
        <v>506655.12</v>
      </c>
      <c r="D19" s="98">
        <v>211818</v>
      </c>
      <c r="E19" s="50">
        <f t="shared" si="2"/>
        <v>0.4180713697317418</v>
      </c>
      <c r="F19" s="81">
        <v>74340</v>
      </c>
      <c r="G19" s="117">
        <f t="shared" si="1"/>
        <v>2.8493139628732851</v>
      </c>
    </row>
    <row r="20" spans="1:7" x14ac:dyDescent="0.2">
      <c r="A20" s="86" t="s">
        <v>66</v>
      </c>
      <c r="B20" s="95" t="s">
        <v>67</v>
      </c>
      <c r="C20" s="96">
        <v>85763949.489999995</v>
      </c>
      <c r="D20" s="96">
        <v>11852495.949999999</v>
      </c>
      <c r="E20" s="49">
        <f t="shared" si="2"/>
        <v>0.13819904540872374</v>
      </c>
      <c r="F20" s="77">
        <v>10335723.560000001</v>
      </c>
      <c r="G20" s="116">
        <f t="shared" si="1"/>
        <v>1.1467504796538888</v>
      </c>
    </row>
    <row r="21" spans="1:7" x14ac:dyDescent="0.2">
      <c r="A21" s="87" t="s">
        <v>68</v>
      </c>
      <c r="B21" s="97" t="s">
        <v>69</v>
      </c>
      <c r="C21" s="98">
        <v>174000</v>
      </c>
      <c r="D21" s="98">
        <v>0</v>
      </c>
      <c r="E21" s="50">
        <f t="shared" si="2"/>
        <v>0</v>
      </c>
      <c r="F21" s="81">
        <v>560000</v>
      </c>
      <c r="G21" s="117">
        <f t="shared" si="1"/>
        <v>0</v>
      </c>
    </row>
    <row r="22" spans="1:7" x14ac:dyDescent="0.2">
      <c r="A22" s="87" t="s">
        <v>70</v>
      </c>
      <c r="B22" s="97" t="s">
        <v>71</v>
      </c>
      <c r="C22" s="98">
        <v>2680825.0499999998</v>
      </c>
      <c r="D22" s="98">
        <v>565829.02</v>
      </c>
      <c r="E22" s="50">
        <f t="shared" si="2"/>
        <v>0.21106525395978379</v>
      </c>
      <c r="F22" s="81">
        <v>668477.74</v>
      </c>
      <c r="G22" s="117">
        <f t="shared" si="1"/>
        <v>0.84644407157073032</v>
      </c>
    </row>
    <row r="23" spans="1:7" x14ac:dyDescent="0.2">
      <c r="A23" s="87" t="s">
        <v>72</v>
      </c>
      <c r="B23" s="97" t="s">
        <v>73</v>
      </c>
      <c r="C23" s="98">
        <v>69136011.439999998</v>
      </c>
      <c r="D23" s="98">
        <v>8079374.1600000001</v>
      </c>
      <c r="E23" s="50">
        <f t="shared" si="2"/>
        <v>0.11686202301403693</v>
      </c>
      <c r="F23" s="81">
        <v>5610382.9199999999</v>
      </c>
      <c r="G23" s="117">
        <f t="shared" si="1"/>
        <v>1.4400753522898577</v>
      </c>
    </row>
    <row r="24" spans="1:7" ht="25.5" x14ac:dyDescent="0.2">
      <c r="A24" s="87" t="s">
        <v>74</v>
      </c>
      <c r="B24" s="97" t="s">
        <v>75</v>
      </c>
      <c r="C24" s="98">
        <v>13773113</v>
      </c>
      <c r="D24" s="98">
        <v>3207292.77</v>
      </c>
      <c r="E24" s="50">
        <f t="shared" si="2"/>
        <v>0.23286622058499049</v>
      </c>
      <c r="F24" s="81">
        <v>3496862.9</v>
      </c>
      <c r="G24" s="117">
        <f t="shared" si="1"/>
        <v>0.9171914546606903</v>
      </c>
    </row>
    <row r="25" spans="1:7" x14ac:dyDescent="0.2">
      <c r="A25" s="86" t="s">
        <v>76</v>
      </c>
      <c r="B25" s="95" t="s">
        <v>77</v>
      </c>
      <c r="C25" s="96">
        <v>679190606.84000003</v>
      </c>
      <c r="D25" s="96">
        <v>243502157.36000001</v>
      </c>
      <c r="E25" s="49">
        <f t="shared" si="2"/>
        <v>0.35851814631671269</v>
      </c>
      <c r="F25" s="77">
        <v>120044754.25</v>
      </c>
      <c r="G25" s="116">
        <f t="shared" si="1"/>
        <v>2.0284281381666456</v>
      </c>
    </row>
    <row r="26" spans="1:7" x14ac:dyDescent="0.2">
      <c r="A26" s="87" t="s">
        <v>78</v>
      </c>
      <c r="B26" s="97" t="s">
        <v>79</v>
      </c>
      <c r="C26" s="98">
        <v>502977111.68000001</v>
      </c>
      <c r="D26" s="98">
        <v>194408468.88999999</v>
      </c>
      <c r="E26" s="50">
        <f t="shared" si="2"/>
        <v>0.3865155379350243</v>
      </c>
      <c r="F26" s="81">
        <v>59989915.700000003</v>
      </c>
      <c r="G26" s="117">
        <f t="shared" si="1"/>
        <v>3.2406858156328426</v>
      </c>
    </row>
    <row r="27" spans="1:7" x14ac:dyDescent="0.2">
      <c r="A27" s="87" t="s">
        <v>80</v>
      </c>
      <c r="B27" s="97" t="s">
        <v>81</v>
      </c>
      <c r="C27" s="98">
        <v>41231635.350000001</v>
      </c>
      <c r="D27" s="98">
        <v>3308963.38</v>
      </c>
      <c r="E27" s="50">
        <f t="shared" si="2"/>
        <v>8.0253022998274068E-2</v>
      </c>
      <c r="F27" s="81">
        <v>19642428.100000001</v>
      </c>
      <c r="G27" s="117">
        <f t="shared" si="1"/>
        <v>0.16845999706115761</v>
      </c>
    </row>
    <row r="28" spans="1:7" x14ac:dyDescent="0.2">
      <c r="A28" s="87" t="s">
        <v>82</v>
      </c>
      <c r="B28" s="97" t="s">
        <v>83</v>
      </c>
      <c r="C28" s="98">
        <v>124745877.47</v>
      </c>
      <c r="D28" s="98">
        <v>41005977.850000001</v>
      </c>
      <c r="E28" s="50">
        <f t="shared" si="2"/>
        <v>0.32871609612799818</v>
      </c>
      <c r="F28" s="81">
        <v>35852125.170000002</v>
      </c>
      <c r="G28" s="117">
        <f t="shared" si="1"/>
        <v>1.1437530594228928</v>
      </c>
    </row>
    <row r="29" spans="1:7" ht="25.5" x14ac:dyDescent="0.2">
      <c r="A29" s="87" t="s">
        <v>84</v>
      </c>
      <c r="B29" s="97" t="s">
        <v>85</v>
      </c>
      <c r="C29" s="98">
        <v>10235982.34</v>
      </c>
      <c r="D29" s="98">
        <v>4778747.24</v>
      </c>
      <c r="E29" s="50">
        <f t="shared" si="2"/>
        <v>0.46685770659506631</v>
      </c>
      <c r="F29" s="81">
        <v>4560285.28</v>
      </c>
      <c r="G29" s="117">
        <f t="shared" si="1"/>
        <v>1.0479053275368773</v>
      </c>
    </row>
    <row r="30" spans="1:7" x14ac:dyDescent="0.2">
      <c r="A30" s="86" t="s">
        <v>86</v>
      </c>
      <c r="B30" s="95" t="s">
        <v>87</v>
      </c>
      <c r="C30" s="96">
        <v>1037480200</v>
      </c>
      <c r="D30" s="96">
        <v>607093392.92999995</v>
      </c>
      <c r="E30" s="49">
        <f t="shared" si="2"/>
        <v>0.58516142566383433</v>
      </c>
      <c r="F30" s="77">
        <v>577629195.92999995</v>
      </c>
      <c r="G30" s="116">
        <f t="shared" si="1"/>
        <v>1.0510088430564211</v>
      </c>
    </row>
    <row r="31" spans="1:7" x14ac:dyDescent="0.2">
      <c r="A31" s="87" t="s">
        <v>88</v>
      </c>
      <c r="B31" s="97" t="s">
        <v>89</v>
      </c>
      <c r="C31" s="98">
        <v>364689677</v>
      </c>
      <c r="D31" s="98">
        <v>201006692.69999999</v>
      </c>
      <c r="E31" s="50">
        <f t="shared" si="2"/>
        <v>0.55117187399850642</v>
      </c>
      <c r="F31" s="81">
        <v>186276746.59</v>
      </c>
      <c r="G31" s="117">
        <f t="shared" si="1"/>
        <v>1.0790756032604594</v>
      </c>
    </row>
    <row r="32" spans="1:7" x14ac:dyDescent="0.2">
      <c r="A32" s="87" t="s">
        <v>90</v>
      </c>
      <c r="B32" s="97" t="s">
        <v>91</v>
      </c>
      <c r="C32" s="98">
        <v>560587623</v>
      </c>
      <c r="D32" s="98">
        <v>348223846.99000001</v>
      </c>
      <c r="E32" s="50">
        <f t="shared" si="2"/>
        <v>0.62117648107617962</v>
      </c>
      <c r="F32" s="81">
        <v>360403809.38999999</v>
      </c>
      <c r="G32" s="117">
        <f t="shared" si="1"/>
        <v>0.96620467907757379</v>
      </c>
    </row>
    <row r="33" spans="1:7" x14ac:dyDescent="0.2">
      <c r="A33" s="87" t="s">
        <v>92</v>
      </c>
      <c r="B33" s="97" t="s">
        <v>93</v>
      </c>
      <c r="C33" s="98">
        <v>47449800</v>
      </c>
      <c r="D33" s="98">
        <v>26229188</v>
      </c>
      <c r="E33" s="50">
        <f t="shared" si="2"/>
        <v>0.55277763025344684</v>
      </c>
      <c r="F33" s="81">
        <v>0</v>
      </c>
      <c r="G33" s="117">
        <v>0</v>
      </c>
    </row>
    <row r="34" spans="1:7" x14ac:dyDescent="0.2">
      <c r="A34" s="87" t="s">
        <v>94</v>
      </c>
      <c r="B34" s="97" t="s">
        <v>95</v>
      </c>
      <c r="C34" s="98">
        <v>6178800</v>
      </c>
      <c r="D34" s="98">
        <v>5261249.43</v>
      </c>
      <c r="E34" s="50">
        <f t="shared" si="2"/>
        <v>0.85150019906778007</v>
      </c>
      <c r="F34" s="81">
        <v>5146466.92</v>
      </c>
      <c r="G34" s="117">
        <f t="shared" si="1"/>
        <v>1.0223031667713507</v>
      </c>
    </row>
    <row r="35" spans="1:7" x14ac:dyDescent="0.2">
      <c r="A35" s="87" t="s">
        <v>96</v>
      </c>
      <c r="B35" s="97" t="s">
        <v>97</v>
      </c>
      <c r="C35" s="98">
        <v>58574300</v>
      </c>
      <c r="D35" s="98">
        <v>26372415.809999999</v>
      </c>
      <c r="E35" s="50">
        <f t="shared" si="2"/>
        <v>0.45023868505470827</v>
      </c>
      <c r="F35" s="81">
        <v>25802173.030000001</v>
      </c>
      <c r="G35" s="117">
        <f t="shared" si="1"/>
        <v>1.0221005718912504</v>
      </c>
    </row>
    <row r="36" spans="1:7" x14ac:dyDescent="0.2">
      <c r="A36" s="86" t="s">
        <v>98</v>
      </c>
      <c r="B36" s="95" t="s">
        <v>99</v>
      </c>
      <c r="C36" s="96">
        <v>134870390</v>
      </c>
      <c r="D36" s="96">
        <v>64474273.539999999</v>
      </c>
      <c r="E36" s="49">
        <f t="shared" si="2"/>
        <v>0.47804617114253173</v>
      </c>
      <c r="F36" s="77">
        <v>71512961.120000005</v>
      </c>
      <c r="G36" s="116">
        <f t="shared" si="1"/>
        <v>0.90157465905811163</v>
      </c>
    </row>
    <row r="37" spans="1:7" x14ac:dyDescent="0.2">
      <c r="A37" s="87" t="s">
        <v>100</v>
      </c>
      <c r="B37" s="97" t="s">
        <v>101</v>
      </c>
      <c r="C37" s="98">
        <v>94995490</v>
      </c>
      <c r="D37" s="98">
        <v>46511980</v>
      </c>
      <c r="E37" s="50">
        <f t="shared" si="2"/>
        <v>0.4896230336829675</v>
      </c>
      <c r="F37" s="81">
        <v>52787352</v>
      </c>
      <c r="G37" s="117">
        <f t="shared" si="1"/>
        <v>0.88111978035950733</v>
      </c>
    </row>
    <row r="38" spans="1:7" x14ac:dyDescent="0.2">
      <c r="A38" s="87" t="s">
        <v>102</v>
      </c>
      <c r="B38" s="97" t="s">
        <v>103</v>
      </c>
      <c r="C38" s="98">
        <v>10728200</v>
      </c>
      <c r="D38" s="98">
        <v>3800000</v>
      </c>
      <c r="E38" s="50">
        <f t="shared" si="2"/>
        <v>0.35420667027087488</v>
      </c>
      <c r="F38" s="81">
        <v>4450000</v>
      </c>
      <c r="G38" s="117">
        <f t="shared" si="1"/>
        <v>0.8539325842696629</v>
      </c>
    </row>
    <row r="39" spans="1:7" ht="25.5" x14ac:dyDescent="0.2">
      <c r="A39" s="87" t="s">
        <v>104</v>
      </c>
      <c r="B39" s="97" t="s">
        <v>105</v>
      </c>
      <c r="C39" s="98">
        <v>29146700</v>
      </c>
      <c r="D39" s="98">
        <v>14162293.539999999</v>
      </c>
      <c r="E39" s="50">
        <f t="shared" si="2"/>
        <v>0.48589698113337015</v>
      </c>
      <c r="F39" s="81">
        <v>14275609.119999999</v>
      </c>
      <c r="G39" s="117">
        <f t="shared" si="1"/>
        <v>0.99206229457198813</v>
      </c>
    </row>
    <row r="40" spans="1:7" x14ac:dyDescent="0.2">
      <c r="A40" s="86" t="s">
        <v>106</v>
      </c>
      <c r="B40" s="95" t="s">
        <v>107</v>
      </c>
      <c r="C40" s="96">
        <v>74167027</v>
      </c>
      <c r="D40" s="96">
        <v>16796543.949999999</v>
      </c>
      <c r="E40" s="49">
        <f t="shared" si="2"/>
        <v>0.22646915522176719</v>
      </c>
      <c r="F40" s="77">
        <v>24592994.539999999</v>
      </c>
      <c r="G40" s="116">
        <f t="shared" si="1"/>
        <v>0.68298083515940955</v>
      </c>
    </row>
    <row r="41" spans="1:7" x14ac:dyDescent="0.2">
      <c r="A41" s="87" t="s">
        <v>108</v>
      </c>
      <c r="B41" s="97" t="s">
        <v>109</v>
      </c>
      <c r="C41" s="98">
        <v>11618137</v>
      </c>
      <c r="D41" s="98">
        <v>4849454.55</v>
      </c>
      <c r="E41" s="50">
        <f t="shared" si="2"/>
        <v>0.41740380148727801</v>
      </c>
      <c r="F41" s="81">
        <v>4441427.4400000004</v>
      </c>
      <c r="G41" s="117">
        <f t="shared" si="1"/>
        <v>1.0918684624508916</v>
      </c>
    </row>
    <row r="42" spans="1:7" x14ac:dyDescent="0.2">
      <c r="A42" s="87" t="s">
        <v>110</v>
      </c>
      <c r="B42" s="97" t="s">
        <v>111</v>
      </c>
      <c r="C42" s="98">
        <v>13556890</v>
      </c>
      <c r="D42" s="98">
        <v>4124848.86</v>
      </c>
      <c r="E42" s="50">
        <f t="shared" si="2"/>
        <v>0.30426217664965932</v>
      </c>
      <c r="F42" s="81">
        <v>3584538.84</v>
      </c>
      <c r="G42" s="117">
        <f t="shared" si="1"/>
        <v>1.1507334817998514</v>
      </c>
    </row>
    <row r="43" spans="1:7" x14ac:dyDescent="0.2">
      <c r="A43" s="87" t="s">
        <v>112</v>
      </c>
      <c r="B43" s="97" t="s">
        <v>113</v>
      </c>
      <c r="C43" s="98">
        <v>48992000</v>
      </c>
      <c r="D43" s="98">
        <v>7822240.54</v>
      </c>
      <c r="E43" s="50">
        <f t="shared" si="2"/>
        <v>0.15966362957217506</v>
      </c>
      <c r="F43" s="81">
        <v>16567028.26</v>
      </c>
      <c r="G43" s="117">
        <f t="shared" si="1"/>
        <v>0.47215713145647764</v>
      </c>
    </row>
    <row r="44" spans="1:7" x14ac:dyDescent="0.2">
      <c r="A44" s="86" t="s">
        <v>114</v>
      </c>
      <c r="B44" s="95" t="s">
        <v>115</v>
      </c>
      <c r="C44" s="96">
        <v>64798020</v>
      </c>
      <c r="D44" s="96">
        <v>34167547.079999998</v>
      </c>
      <c r="E44" s="49">
        <f t="shared" si="2"/>
        <v>0.52729307284389237</v>
      </c>
      <c r="F44" s="77">
        <v>11384355.09</v>
      </c>
      <c r="G44" s="116">
        <f t="shared" si="1"/>
        <v>3.0012720799628534</v>
      </c>
    </row>
    <row r="45" spans="1:7" x14ac:dyDescent="0.2">
      <c r="A45" s="87" t="s">
        <v>116</v>
      </c>
      <c r="B45" s="97" t="s">
        <v>117</v>
      </c>
      <c r="C45" s="98">
        <v>64718020</v>
      </c>
      <c r="D45" s="98">
        <v>34127547.079999998</v>
      </c>
      <c r="E45" s="50">
        <f t="shared" si="2"/>
        <v>0.52732681067807696</v>
      </c>
      <c r="F45" s="81">
        <v>0</v>
      </c>
      <c r="G45" s="117">
        <v>0</v>
      </c>
    </row>
    <row r="46" spans="1:7" x14ac:dyDescent="0.2">
      <c r="A46" s="87" t="s">
        <v>118</v>
      </c>
      <c r="B46" s="97" t="s">
        <v>119</v>
      </c>
      <c r="C46" s="98">
        <v>80000</v>
      </c>
      <c r="D46" s="98">
        <v>40000</v>
      </c>
      <c r="E46" s="50">
        <f t="shared" si="2"/>
        <v>0.5</v>
      </c>
      <c r="F46" s="81">
        <v>39996</v>
      </c>
      <c r="G46" s="117">
        <f t="shared" si="1"/>
        <v>1.000100010001</v>
      </c>
    </row>
    <row r="47" spans="1:7" ht="25.5" x14ac:dyDescent="0.2">
      <c r="A47" s="86" t="s">
        <v>120</v>
      </c>
      <c r="B47" s="95" t="s">
        <v>121</v>
      </c>
      <c r="C47" s="96">
        <v>5545000</v>
      </c>
      <c r="D47" s="96">
        <v>0</v>
      </c>
      <c r="E47" s="49">
        <f t="shared" si="2"/>
        <v>0</v>
      </c>
      <c r="F47" s="78">
        <v>0</v>
      </c>
      <c r="G47" s="116">
        <v>0</v>
      </c>
    </row>
    <row r="48" spans="1:7" ht="26.25" thickBot="1" x14ac:dyDescent="0.25">
      <c r="A48" s="87" t="s">
        <v>122</v>
      </c>
      <c r="B48" s="101" t="s">
        <v>123</v>
      </c>
      <c r="C48" s="102">
        <v>5545000</v>
      </c>
      <c r="D48" s="102">
        <v>0</v>
      </c>
      <c r="E48" s="103">
        <f t="shared" si="2"/>
        <v>0</v>
      </c>
      <c r="F48" s="104">
        <v>0</v>
      </c>
      <c r="G48" s="118">
        <v>0</v>
      </c>
    </row>
    <row r="49" spans="1:7" ht="13.5" thickBot="1" x14ac:dyDescent="0.25">
      <c r="A49" s="23"/>
      <c r="B49" s="105"/>
      <c r="C49" s="105"/>
      <c r="D49" s="105"/>
      <c r="E49" s="105"/>
      <c r="F49" s="105"/>
      <c r="G49" s="105"/>
    </row>
    <row r="50" spans="1:7" ht="26.25" thickBot="1" x14ac:dyDescent="0.25">
      <c r="A50" s="24" t="s">
        <v>124</v>
      </c>
      <c r="B50" s="108" t="s">
        <v>5</v>
      </c>
      <c r="C50" s="109">
        <v>-312273600</v>
      </c>
      <c r="D50" s="109">
        <v>-104192053.94</v>
      </c>
      <c r="E50" s="110">
        <f t="shared" ref="E50" si="3">D50/C50</f>
        <v>0.33365629992416906</v>
      </c>
      <c r="F50" s="112">
        <v>-111355450.39</v>
      </c>
      <c r="G50" s="113">
        <f t="shared" si="1"/>
        <v>0.93567089509393886</v>
      </c>
    </row>
    <row r="51" spans="1:7" x14ac:dyDescent="0.2">
      <c r="A51" s="6"/>
      <c r="B51" s="106"/>
      <c r="C51" s="106"/>
      <c r="D51" s="106"/>
      <c r="E51" s="106"/>
      <c r="F51" s="107"/>
      <c r="G51" s="107"/>
    </row>
    <row r="52" spans="1:7" x14ac:dyDescent="0.2">
      <c r="A52" s="20"/>
      <c r="B52" s="11"/>
      <c r="C52" s="13"/>
      <c r="D52" s="13"/>
      <c r="E52" s="13"/>
    </row>
  </sheetData>
  <pageMargins left="0.59055118110236227" right="0" top="0" bottom="0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A2" sqref="A2:G2"/>
    </sheetView>
  </sheetViews>
  <sheetFormatPr defaultRowHeight="12.75" x14ac:dyDescent="0.2"/>
  <cols>
    <col min="1" max="1" width="39.85546875" style="19" customWidth="1"/>
    <col min="2" max="2" width="26.85546875" style="34" customWidth="1"/>
    <col min="3" max="3" width="17.7109375" style="34" customWidth="1"/>
    <col min="4" max="4" width="13.42578125" style="34" customWidth="1"/>
    <col min="5" max="5" width="10.28515625" style="19" customWidth="1"/>
    <col min="6" max="6" width="13.7109375" style="19" customWidth="1"/>
    <col min="7" max="16384" width="9.140625" style="19"/>
  </cols>
  <sheetData>
    <row r="1" spans="1:7" ht="10.5" customHeight="1" x14ac:dyDescent="0.2">
      <c r="A1" s="18"/>
      <c r="B1" s="37"/>
      <c r="C1" s="27"/>
      <c r="D1" s="27"/>
      <c r="E1" s="6"/>
      <c r="F1" s="6"/>
    </row>
    <row r="2" spans="1:7" ht="14.1" customHeight="1" x14ac:dyDescent="0.2">
      <c r="A2" s="137" t="s">
        <v>125</v>
      </c>
      <c r="B2" s="138"/>
      <c r="C2" s="29"/>
      <c r="D2" s="29"/>
      <c r="E2" s="6"/>
      <c r="F2" s="6"/>
    </row>
    <row r="3" spans="1:7" ht="14.1" customHeight="1" x14ac:dyDescent="0.2">
      <c r="A3" s="35"/>
      <c r="B3" s="32"/>
      <c r="C3" s="31"/>
      <c r="D3" s="31"/>
      <c r="E3" s="22"/>
      <c r="F3" s="6"/>
    </row>
    <row r="4" spans="1:7" ht="53.25" customHeight="1" x14ac:dyDescent="0.2">
      <c r="A4" s="1" t="s">
        <v>1</v>
      </c>
      <c r="B4" s="1" t="s">
        <v>126</v>
      </c>
      <c r="C4" s="2" t="s">
        <v>135</v>
      </c>
      <c r="D4" s="2" t="s">
        <v>136</v>
      </c>
      <c r="E4" s="76" t="s">
        <v>132</v>
      </c>
      <c r="F4" s="79" t="s">
        <v>137</v>
      </c>
      <c r="G4" s="79" t="s">
        <v>134</v>
      </c>
    </row>
    <row r="5" spans="1:7" ht="11.45" customHeight="1" thickBot="1" x14ac:dyDescent="0.25">
      <c r="A5" s="39" t="s">
        <v>3</v>
      </c>
      <c r="B5" s="3">
        <v>2</v>
      </c>
      <c r="C5" s="3">
        <v>3</v>
      </c>
      <c r="D5" s="3">
        <v>4</v>
      </c>
      <c r="E5" s="88">
        <v>5</v>
      </c>
      <c r="F5" s="89">
        <v>6</v>
      </c>
      <c r="G5" s="89">
        <v>7</v>
      </c>
    </row>
    <row r="6" spans="1:7" ht="38.25" customHeight="1" x14ac:dyDescent="0.2">
      <c r="A6" s="40" t="s">
        <v>127</v>
      </c>
      <c r="B6" s="57" t="s">
        <v>5</v>
      </c>
      <c r="C6" s="38">
        <v>312273600</v>
      </c>
      <c r="D6" s="119">
        <v>104192053.94</v>
      </c>
      <c r="E6" s="124">
        <f>D6/C6</f>
        <v>0.33365629992416906</v>
      </c>
      <c r="F6" s="125">
        <v>111355450.39</v>
      </c>
      <c r="G6" s="126">
        <f>D6/F6</f>
        <v>0.93567089509393886</v>
      </c>
    </row>
    <row r="7" spans="1:7" ht="24" customHeight="1" x14ac:dyDescent="0.2">
      <c r="A7" s="41" t="s">
        <v>128</v>
      </c>
      <c r="B7" s="127" t="s">
        <v>129</v>
      </c>
      <c r="C7" s="98">
        <v>62045000</v>
      </c>
      <c r="D7" s="120">
        <v>0</v>
      </c>
      <c r="E7" s="122">
        <f>D7/C7</f>
        <v>0</v>
      </c>
      <c r="F7" s="123">
        <v>0</v>
      </c>
      <c r="G7" s="128">
        <v>0</v>
      </c>
    </row>
    <row r="8" spans="1:7" ht="26.25" thickBot="1" x14ac:dyDescent="0.25">
      <c r="A8" s="41" t="s">
        <v>130</v>
      </c>
      <c r="B8" s="129" t="s">
        <v>131</v>
      </c>
      <c r="C8" s="130">
        <v>250228600</v>
      </c>
      <c r="D8" s="131">
        <v>104192053.94</v>
      </c>
      <c r="E8" s="132">
        <f>D8/C8</f>
        <v>0.41638747105646595</v>
      </c>
      <c r="F8" s="133">
        <v>111355450.39</v>
      </c>
      <c r="G8" s="134">
        <f t="shared" ref="G8" si="0">D8/F8</f>
        <v>0.93567089509393886</v>
      </c>
    </row>
    <row r="9" spans="1:7" ht="12.95" customHeight="1" x14ac:dyDescent="0.2">
      <c r="A9" s="36"/>
      <c r="B9" s="106"/>
      <c r="C9" s="106"/>
      <c r="D9" s="106"/>
      <c r="E9" s="121"/>
      <c r="F9" s="6"/>
      <c r="G9" s="107"/>
    </row>
    <row r="10" spans="1:7" hidden="1" x14ac:dyDescent="0.2">
      <c r="A10" s="20"/>
      <c r="B10" s="11"/>
      <c r="C10" s="13"/>
      <c r="D10" s="13"/>
      <c r="E10" s="25"/>
      <c r="F10" s="6" t="s">
        <v>41</v>
      </c>
    </row>
  </sheetData>
  <pageMargins left="0.78740157480314965" right="0" top="0" bottom="0" header="0" footer="0"/>
  <pageSetup paperSize="9" scale="6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6678661-DF8D-4FEE-9539-7E409023DF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2018-01-23T09:10:47Z</cp:lastPrinted>
  <dcterms:created xsi:type="dcterms:W3CDTF">2017-07-13T11:01:10Z</dcterms:created>
  <dcterms:modified xsi:type="dcterms:W3CDTF">2018-01-29T12:34:24Z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