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22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'Доходы'!$A$1:$G$26</definedName>
    <definedName name="_xlnm.Print_Area" localSheetId="2">'Источники'!$A$1:$G$10</definedName>
    <definedName name="_xlnm.Print_Area" localSheetId="1">'Расходы'!$A$1:$G$51</definedName>
  </definedNames>
  <calcPr fullCalcOnLoad="1"/>
</workbook>
</file>

<file path=xl/sharedStrings.xml><?xml version="1.0" encoding="utf-8"?>
<sst xmlns="http://schemas.openxmlformats.org/spreadsheetml/2006/main" count="162" uniqueCount="143">
  <si>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</si>
  <si>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</si>
  <si>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</si>
  <si>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</si>
  <si>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3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</si>
  <si>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</si>
  <si>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</si>
  <si>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</si>
  <si>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</si>
  <si>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</si>
  <si>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</si>
  <si>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</si>
  <si>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</si>
  <si>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</si>
  <si>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</si>
  <si>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</si>
  <si>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</si>
  <si>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</si>
  <si>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</si>
  <si>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</si>
  <si>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</si>
  <si>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</si>
  <si>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</si>
  <si>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</si>
  <si>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</si>
  <si>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</si>
  <si>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</si>
  <si>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</si>
  <si>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</si>
  <si>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</si>
  <si>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</si>
  <si>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</si>
  <si>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</si>
  <si>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</si>
  <si>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</si>
  <si>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</si>
  <si>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</si>
  <si>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</si>
  <si>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</si>
  <si>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</si>
  <si>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</si>
  <si>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</si>
  <si>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</si>
  <si>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</si>
  <si>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</si>
  <si>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</si>
  <si>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</si>
  <si>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</si>
  <si>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</si>
  <si>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</si>
  <si>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</si>
  <si>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</si>
  <si>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</si>
  <si>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</si>
  <si>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</si>
  <si>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</si>
  <si>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</si>
  <si>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</si>
  <si>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</si>
  <si>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</si>
  <si>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</si>
  <si>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</si>
  <si>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</si>
  <si>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</si>
  <si>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</si>
  <si>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</si>
  <si>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</si>
  <si>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</si>
  <si>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</si>
  <si>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</si>
  <si>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</si>
  <si>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</si>
  <si>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</si>
  <si>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</si>
  <si>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</si>
  <si>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</si>
  <si>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</si>
  <si>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</si>
  <si>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</si>
  <si>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</si>
  <si>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</si>
  <si>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</si>
  <si>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</si>
  <si>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</si>
  <si>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</si>
  <si>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</si>
  <si>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</si>
  <si>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</si>
  <si>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</si>
  <si>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</si>
  <si>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</si>
  <si>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</si>
  <si>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</si>
  <si>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</si>
  <si>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</si>
  <si>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</si>
  <si>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</si>
  <si>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</si>
  <si>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</si>
  <si>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</si>
  <si>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</si>
  <si>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</si>
  <si>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</si>
  <si>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</si>
  <si>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</si>
  <si>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</si>
  <si>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</si>
  <si>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</si>
  <si>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</si>
  <si>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</si>
  <si>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</si>
  <si>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</si>
  <si>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</si>
  <si>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</si>
  <si>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</si>
  <si>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</si>
  <si>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</si>
  <si>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</si>
  <si>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</si>
  <si>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</si>
  <si>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</si>
  <si>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</si>
  <si>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</si>
  <si>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</si>
  <si>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</si>
  <si>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</si>
  <si>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</si>
  <si>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</si>
  <si>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</si>
  <si>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</si>
  <si>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</si>
  <si>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Изменение остатков средств на счетах по учету средств бюджетов</t>
  </si>
  <si>
    <t xml:space="preserve"> 000 0105000000 0000 000</t>
  </si>
  <si>
    <t/>
  </si>
  <si>
    <t>% исполнения</t>
  </si>
  <si>
    <t>за I квартал 2017 года в сравнении с I кварталом 2016 года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</si>
  <si>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01.04.2017</t>
    </r>
  </si>
  <si>
    <r>
      <t xml:space="preserve">Исполнено  на </t>
    </r>
    <r>
      <rPr>
        <b/>
        <sz val="10"/>
        <color indexed="8"/>
        <rFont val="Arial"/>
        <family val="2"/>
      </rPr>
      <t>01.04.2017</t>
    </r>
  </si>
  <si>
    <r>
      <t xml:space="preserve">Исполнено на </t>
    </r>
    <r>
      <rPr>
        <b/>
        <sz val="10"/>
        <color indexed="8"/>
        <rFont val="Arial"/>
        <family val="2"/>
      </rPr>
      <t>01.04.2016 г</t>
    </r>
  </si>
  <si>
    <t>Гр.7= гр.4 / гр.6 (%)</t>
  </si>
  <si>
    <t>Аналитические данные об исполнении консолидированного бюджета МО МР "Печора"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</si>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</sst>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0.0%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/>
      <right style="thin"/>
      <top style="medium">
        <color rgb="FF000000"/>
      </top>
      <bottom style="thin"/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172" fontId="38" fillId="0" borderId="9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7" fillId="0" borderId="0" xfId="149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6" fillId="0" borderId="0" xfId="144" applyNumberFormat="1" applyFont="1" applyProtection="1">
      <alignment/>
      <protection/>
    </xf>
    <xf numFmtId="49" fontId="37" fillId="0" borderId="0" xfId="171" applyNumberFormat="1" applyFont="1" applyProtection="1">
      <alignment/>
      <protection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49" fontId="37" fillId="0" borderId="21" xfId="152" applyNumberFormat="1" applyFont="1" applyAlignment="1" applyProtection="1">
      <alignment horizontal="center" vertical="center" wrapText="1"/>
      <protection locked="0"/>
    </xf>
    <xf numFmtId="0" fontId="37" fillId="0" borderId="31" xfId="0" applyFont="1" applyBorder="1" applyAlignment="1">
      <alignment horizontal="center" vertical="center"/>
    </xf>
    <xf numFmtId="0" fontId="37" fillId="0" borderId="33" xfId="197" applyNumberFormat="1" applyFont="1" applyProtection="1">
      <alignment/>
      <protection/>
    </xf>
    <xf numFmtId="0" fontId="37" fillId="0" borderId="0" xfId="147" applyNumberFormat="1" applyFont="1" applyProtection="1">
      <alignment/>
      <protection/>
    </xf>
    <xf numFmtId="0" fontId="37" fillId="0" borderId="30" xfId="168" applyNumberFormat="1" applyFont="1" applyProtection="1">
      <alignment/>
      <protection/>
    </xf>
    <xf numFmtId="0" fontId="37" fillId="21" borderId="30" xfId="179" applyNumberFormat="1" applyFont="1" applyProtection="1">
      <alignment/>
      <protection/>
    </xf>
    <xf numFmtId="0" fontId="37" fillId="21" borderId="0" xfId="180" applyNumberFormat="1" applyFont="1" applyProtection="1">
      <alignment/>
      <protection/>
    </xf>
    <xf numFmtId="0" fontId="37" fillId="0" borderId="18" xfId="0" applyFont="1" applyBorder="1" applyAlignment="1">
      <alignment horizontal="right" vertical="center"/>
    </xf>
    <xf numFmtId="10" fontId="46" fillId="7" borderId="21" xfId="0" applyNumberFormat="1" applyFont="1" applyFill="1" applyBorder="1" applyAlignment="1">
      <alignment horizontal="right" vertical="center"/>
    </xf>
    <xf numFmtId="10" fontId="37" fillId="35" borderId="21" xfId="0" applyNumberFormat="1" applyFont="1" applyFill="1" applyBorder="1" applyAlignment="1">
      <alignment horizontal="right" vertical="center"/>
    </xf>
    <xf numFmtId="4" fontId="37" fillId="0" borderId="21" xfId="178" applyNumberFormat="1" applyFont="1" applyAlignment="1" applyProtection="1">
      <alignment horizontal="right" vertical="center"/>
      <protection/>
    </xf>
    <xf numFmtId="0" fontId="37" fillId="0" borderId="12" xfId="155" applyNumberFormat="1" applyFont="1" applyAlignment="1" applyProtection="1">
      <alignment horizontal="left" vertical="center" wrapText="1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0" fontId="37" fillId="0" borderId="6" xfId="156" applyNumberFormat="1" applyFont="1" applyAlignment="1" applyProtection="1">
      <alignment horizontal="left" vertical="center" wrapText="1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0" fontId="46" fillId="6" borderId="35" xfId="154" applyNumberFormat="1" applyFont="1" applyFill="1" applyAlignment="1" applyProtection="1">
      <alignment horizontal="left" vertical="center" wrapText="1"/>
      <protection/>
    </xf>
    <xf numFmtId="49" fontId="46" fillId="6" borderId="1" xfId="172" applyNumberFormat="1" applyFont="1" applyFill="1" applyAlignment="1" applyProtection="1">
      <alignment horizontal="center" vertical="center"/>
      <protection/>
    </xf>
    <xf numFmtId="4" fontId="46" fillId="6" borderId="21" xfId="178" applyNumberFormat="1" applyFont="1" applyFill="1" applyAlignment="1" applyProtection="1">
      <alignment horizontal="right" vertical="center"/>
      <protection/>
    </xf>
    <xf numFmtId="0" fontId="46" fillId="7" borderId="6" xfId="156" applyNumberFormat="1" applyFont="1" applyFill="1" applyAlignment="1" applyProtection="1">
      <alignment horizontal="left" vertical="center" wrapText="1"/>
      <protection/>
    </xf>
    <xf numFmtId="49" fontId="46" fillId="7" borderId="21" xfId="174" applyNumberFormat="1" applyFont="1" applyFill="1" applyAlignment="1" applyProtection="1">
      <alignment horizontal="center" vertical="center"/>
      <protection/>
    </xf>
    <xf numFmtId="4" fontId="46" fillId="7" borderId="21" xfId="178" applyNumberFormat="1" applyFont="1" applyFill="1" applyAlignment="1" applyProtection="1">
      <alignment horizontal="right" vertical="center"/>
      <protection/>
    </xf>
    <xf numFmtId="0" fontId="37" fillId="0" borderId="0" xfId="209" applyNumberFormat="1" applyFont="1" applyProtection="1">
      <alignment horizontal="left" wrapText="1"/>
      <protection/>
    </xf>
    <xf numFmtId="49" fontId="37" fillId="0" borderId="0" xfId="215" applyNumberFormat="1" applyFont="1" applyProtection="1">
      <alignment horizontal="center" wrapText="1"/>
      <protection/>
    </xf>
    <xf numFmtId="49" fontId="37" fillId="0" borderId="0" xfId="38" applyNumberFormat="1" applyFont="1" applyProtection="1">
      <alignment horizontal="center"/>
      <protection/>
    </xf>
    <xf numFmtId="49" fontId="37" fillId="0" borderId="4" xfId="42" applyNumberFormat="1" applyFont="1" applyProtection="1">
      <alignment/>
      <protection/>
    </xf>
    <xf numFmtId="0" fontId="37" fillId="0" borderId="4" xfId="53" applyNumberFormat="1" applyFont="1" applyProtection="1">
      <alignment/>
      <protection/>
    </xf>
    <xf numFmtId="0" fontId="37" fillId="0" borderId="4" xfId="54" applyNumberFormat="1" applyFont="1" applyProtection="1">
      <alignment/>
      <protection/>
    </xf>
    <xf numFmtId="0" fontId="37" fillId="0" borderId="0" xfId="209" applyNumberFormat="1" applyFont="1" applyAlignment="1" applyProtection="1">
      <alignment horizontal="left" vertical="center" wrapText="1"/>
      <protection/>
    </xf>
    <xf numFmtId="49" fontId="37" fillId="0" borderId="0" xfId="38" applyNumberFormat="1" applyFont="1" applyAlignment="1" applyProtection="1">
      <alignment horizontal="center" vertical="center"/>
      <protection/>
    </xf>
    <xf numFmtId="0" fontId="37" fillId="0" borderId="0" xfId="149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6" fillId="0" borderId="0" xfId="144" applyNumberFormat="1" applyFont="1" applyAlignment="1" applyProtection="1">
      <alignment vertical="center"/>
      <protection/>
    </xf>
    <xf numFmtId="49" fontId="37" fillId="0" borderId="0" xfId="171" applyNumberFormat="1" applyFont="1" applyAlignment="1" applyProtection="1">
      <alignment vertical="center"/>
      <protection/>
    </xf>
    <xf numFmtId="0" fontId="37" fillId="0" borderId="0" xfId="147" applyNumberFormat="1" applyFont="1" applyAlignment="1" applyProtection="1">
      <alignment vertical="center"/>
      <protection/>
    </xf>
    <xf numFmtId="0" fontId="37" fillId="0" borderId="4" xfId="210" applyNumberFormat="1" applyFont="1" applyAlignment="1" applyProtection="1">
      <alignment horizontal="left" vertical="center"/>
      <protection/>
    </xf>
    <xf numFmtId="49" fontId="37" fillId="0" borderId="4" xfId="42" applyNumberFormat="1" applyFont="1" applyAlignment="1" applyProtection="1">
      <alignment vertical="center"/>
      <protection/>
    </xf>
    <xf numFmtId="0" fontId="37" fillId="0" borderId="4" xfId="53" applyNumberFormat="1" applyFont="1" applyAlignment="1" applyProtection="1">
      <alignment vertical="center"/>
      <protection/>
    </xf>
    <xf numFmtId="0" fontId="37" fillId="0" borderId="4" xfId="54" applyNumberFormat="1" applyFont="1" applyAlignment="1" applyProtection="1">
      <alignment vertical="center"/>
      <protection/>
    </xf>
    <xf numFmtId="0" fontId="46" fillId="6" borderId="13" xfId="211" applyNumberFormat="1" applyFont="1" applyFill="1" applyAlignment="1" applyProtection="1">
      <alignment horizontal="left" vertical="center" wrapText="1"/>
      <protection/>
    </xf>
    <xf numFmtId="49" fontId="46" fillId="6" borderId="1" xfId="39" applyNumberFormat="1" applyFont="1" applyFill="1" applyAlignment="1" applyProtection="1">
      <alignment horizontal="center" vertical="center" wrapText="1"/>
      <protection/>
    </xf>
    <xf numFmtId="4" fontId="46" fillId="6" borderId="3" xfId="43" applyNumberFormat="1" applyFont="1" applyFill="1" applyAlignment="1" applyProtection="1">
      <alignment horizontal="right" vertical="center"/>
      <protection/>
    </xf>
    <xf numFmtId="0" fontId="46" fillId="7" borderId="5" xfId="214" applyNumberFormat="1" applyFont="1" applyFill="1" applyAlignment="1" applyProtection="1">
      <alignment horizontal="left" vertical="center" wrapText="1"/>
      <protection/>
    </xf>
    <xf numFmtId="49" fontId="46" fillId="7" borderId="3" xfId="41" applyNumberFormat="1" applyFont="1" applyFill="1" applyAlignment="1" applyProtection="1">
      <alignment horizontal="center" vertical="center"/>
      <protection/>
    </xf>
    <xf numFmtId="4" fontId="46" fillId="7" borderId="3" xfId="43" applyNumberFormat="1" applyFont="1" applyFill="1" applyAlignment="1" applyProtection="1">
      <alignment horizontal="right" vertical="center"/>
      <protection/>
    </xf>
    <xf numFmtId="0" fontId="37" fillId="0" borderId="5" xfId="214" applyNumberFormat="1" applyFont="1" applyAlignment="1" applyProtection="1">
      <alignment horizontal="left" vertical="center" wrapText="1"/>
      <protection/>
    </xf>
    <xf numFmtId="49" fontId="37" fillId="0" borderId="3" xfId="41" applyNumberFormat="1" applyFont="1" applyAlignment="1" applyProtection="1">
      <alignment horizontal="center" vertical="center"/>
      <protection/>
    </xf>
    <xf numFmtId="4" fontId="37" fillId="0" borderId="3" xfId="43" applyNumberFormat="1" applyFont="1" applyAlignment="1" applyProtection="1">
      <alignment horizontal="right" vertical="center"/>
      <protection/>
    </xf>
    <xf numFmtId="0" fontId="37" fillId="0" borderId="34" xfId="212" applyNumberFormat="1" applyFont="1" applyAlignment="1" applyProtection="1">
      <alignment vertical="center"/>
      <protection/>
    </xf>
    <xf numFmtId="0" fontId="37" fillId="0" borderId="48" xfId="217" applyNumberFormat="1" applyFont="1" applyAlignment="1" applyProtection="1">
      <alignment vertical="center"/>
      <protection/>
    </xf>
    <xf numFmtId="0" fontId="46" fillId="0" borderId="47" xfId="213" applyNumberFormat="1" applyFont="1" applyAlignment="1" applyProtection="1">
      <alignment horizontal="left" vertical="center" wrapText="1"/>
      <protection/>
    </xf>
    <xf numFmtId="49" fontId="37" fillId="0" borderId="2" xfId="40" applyNumberFormat="1" applyFont="1" applyAlignment="1" applyProtection="1">
      <alignment horizontal="center" vertical="center" wrapText="1"/>
      <protection/>
    </xf>
    <xf numFmtId="4" fontId="37" fillId="0" borderId="1" xfId="44" applyNumberFormat="1" applyFont="1" applyAlignment="1" applyProtection="1">
      <alignment horizontal="right" vertical="center"/>
      <protection/>
    </xf>
    <xf numFmtId="0" fontId="37" fillId="0" borderId="30" xfId="221" applyNumberFormat="1" applyFont="1" applyAlignment="1" applyProtection="1">
      <alignment vertical="center"/>
      <protection/>
    </xf>
    <xf numFmtId="0" fontId="37" fillId="21" borderId="0" xfId="180" applyNumberFormat="1" applyFont="1" applyAlignment="1" applyProtection="1">
      <alignment vertical="center"/>
      <protection/>
    </xf>
    <xf numFmtId="49" fontId="37" fillId="0" borderId="21" xfId="152" applyNumberFormat="1" applyFont="1" applyBorder="1" applyAlignment="1" applyProtection="1">
      <alignment horizontal="center" vertical="center" wrapText="1"/>
      <protection locked="0"/>
    </xf>
    <xf numFmtId="0" fontId="46" fillId="0" borderId="4" xfId="56" applyNumberFormat="1" applyFont="1" applyProtection="1">
      <alignment/>
      <protection/>
    </xf>
    <xf numFmtId="0" fontId="37" fillId="0" borderId="11" xfId="52" applyNumberFormat="1" applyFont="1" applyProtection="1">
      <alignment/>
      <protection/>
    </xf>
    <xf numFmtId="0" fontId="46" fillId="6" borderId="15" xfId="211" applyNumberFormat="1" applyFont="1" applyFill="1" applyBorder="1" applyAlignment="1" applyProtection="1">
      <alignment horizontal="left" vertical="center" wrapText="1"/>
      <protection/>
    </xf>
    <xf numFmtId="0" fontId="37" fillId="0" borderId="24" xfId="57" applyNumberFormat="1" applyFont="1" applyBorder="1" applyAlignment="1" applyProtection="1">
      <alignment horizontal="left" vertical="center" wrapText="1"/>
      <protection/>
    </xf>
    <xf numFmtId="0" fontId="37" fillId="0" borderId="15" xfId="61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33" fillId="0" borderId="0" xfId="147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37" fillId="21" borderId="0" xfId="179" applyNumberFormat="1" applyFont="1" applyBorder="1" applyProtection="1">
      <alignment/>
      <protection/>
    </xf>
    <xf numFmtId="4" fontId="6" fillId="35" borderId="21" xfId="179" applyNumberFormat="1" applyFont="1" applyFill="1" applyBorder="1" applyAlignment="1" applyProtection="1">
      <alignment horizontal="right" vertical="center"/>
      <protection/>
    </xf>
    <xf numFmtId="4" fontId="34" fillId="7" borderId="21" xfId="179" applyNumberFormat="1" applyFont="1" applyFill="1" applyBorder="1" applyAlignment="1" applyProtection="1">
      <alignment horizontal="right" vertical="center"/>
      <protection/>
    </xf>
    <xf numFmtId="4" fontId="34" fillId="6" borderId="3" xfId="179" applyNumberFormat="1" applyFont="1" applyFill="1" applyBorder="1" applyAlignment="1" applyProtection="1">
      <alignment horizontal="right" vertical="center"/>
      <protection/>
    </xf>
    <xf numFmtId="4" fontId="6" fillId="35" borderId="31" xfId="179" applyNumberFormat="1" applyFont="1" applyFill="1" applyBorder="1" applyAlignment="1" applyProtection="1">
      <alignment horizontal="right" vertical="center"/>
      <protection/>
    </xf>
    <xf numFmtId="10" fontId="46" fillId="6" borderId="1" xfId="0" applyNumberFormat="1" applyFont="1" applyFill="1" applyBorder="1" applyAlignment="1">
      <alignment horizontal="right" vertical="center"/>
    </xf>
    <xf numFmtId="10" fontId="46" fillId="6" borderId="7" xfId="0" applyNumberFormat="1" applyFont="1" applyFill="1" applyBorder="1" applyAlignment="1">
      <alignment horizontal="right" vertical="center"/>
    </xf>
    <xf numFmtId="49" fontId="6" fillId="0" borderId="18" xfId="174" applyNumberFormat="1" applyFont="1" applyBorder="1" applyAlignment="1" applyProtection="1">
      <alignment horizontal="center" vertical="center"/>
      <protection/>
    </xf>
    <xf numFmtId="0" fontId="37" fillId="0" borderId="19" xfId="0" applyFont="1" applyBorder="1" applyAlignment="1">
      <alignment horizontal="center" vertical="center"/>
    </xf>
    <xf numFmtId="10" fontId="46" fillId="7" borderId="6" xfId="0" applyNumberFormat="1" applyFont="1" applyFill="1" applyBorder="1" applyAlignment="1">
      <alignment horizontal="right" vertical="center"/>
    </xf>
    <xf numFmtId="10" fontId="6" fillId="35" borderId="6" xfId="0" applyNumberFormat="1" applyFont="1" applyFill="1" applyBorder="1" applyAlignment="1">
      <alignment horizontal="right" vertical="center"/>
    </xf>
    <xf numFmtId="0" fontId="6" fillId="6" borderId="6" xfId="156" applyNumberFormat="1" applyFont="1" applyFill="1" applyBorder="1" applyAlignment="1" applyProtection="1">
      <alignment horizontal="left" vertical="center" wrapText="1"/>
      <protection/>
    </xf>
    <xf numFmtId="49" fontId="6" fillId="6" borderId="21" xfId="175" applyNumberFormat="1" applyFont="1" applyFill="1" applyAlignment="1" applyProtection="1">
      <alignment horizontal="center" vertical="center"/>
      <protection/>
    </xf>
    <xf numFmtId="10" fontId="34" fillId="7" borderId="6" xfId="0" applyNumberFormat="1" applyFont="1" applyFill="1" applyBorder="1" applyAlignment="1">
      <alignment horizontal="right" vertical="center"/>
    </xf>
    <xf numFmtId="0" fontId="33" fillId="0" borderId="0" xfId="144" applyNumberFormat="1" applyFont="1" applyAlignment="1" applyProtection="1">
      <alignment horizontal="center" vertical="center" wrapText="1"/>
      <protection/>
    </xf>
    <xf numFmtId="10" fontId="46" fillId="6" borderId="60" xfId="0" applyNumberFormat="1" applyFont="1" applyFill="1" applyBorder="1" applyAlignment="1">
      <alignment horizontal="right" vertical="center"/>
    </xf>
    <xf numFmtId="0" fontId="37" fillId="0" borderId="61" xfId="0" applyFont="1" applyBorder="1" applyAlignment="1">
      <alignment horizontal="center" vertical="center"/>
    </xf>
    <xf numFmtId="10" fontId="46" fillId="7" borderId="62" xfId="0" applyNumberFormat="1" applyFont="1" applyFill="1" applyBorder="1" applyAlignment="1">
      <alignment horizontal="right" vertical="center"/>
    </xf>
    <xf numFmtId="10" fontId="37" fillId="35" borderId="62" xfId="0" applyNumberFormat="1" applyFont="1" applyFill="1" applyBorder="1" applyAlignment="1">
      <alignment horizontal="right" vertical="center"/>
    </xf>
    <xf numFmtId="173" fontId="37" fillId="0" borderId="19" xfId="0" applyNumberFormat="1" applyFont="1" applyBorder="1" applyAlignment="1">
      <alignment horizontal="center" vertical="center"/>
    </xf>
    <xf numFmtId="173" fontId="46" fillId="7" borderId="47" xfId="0" applyNumberFormat="1" applyFont="1" applyFill="1" applyBorder="1" applyAlignment="1">
      <alignment horizontal="right" vertical="center"/>
    </xf>
    <xf numFmtId="173" fontId="6" fillId="35" borderId="47" xfId="0" applyNumberFormat="1" applyFont="1" applyFill="1" applyBorder="1" applyAlignment="1">
      <alignment horizontal="right" vertical="center"/>
    </xf>
    <xf numFmtId="173" fontId="37" fillId="35" borderId="47" xfId="0" applyNumberFormat="1" applyFont="1" applyFill="1" applyBorder="1" applyAlignment="1">
      <alignment horizontal="right" vertical="center"/>
    </xf>
    <xf numFmtId="0" fontId="37" fillId="35" borderId="0" xfId="149" applyNumberFormat="1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 locked="0"/>
    </xf>
    <xf numFmtId="173" fontId="46" fillId="6" borderId="7" xfId="0" applyNumberFormat="1" applyFont="1" applyFill="1" applyBorder="1" applyAlignment="1">
      <alignment horizontal="right" vertical="center"/>
    </xf>
    <xf numFmtId="4" fontId="34" fillId="6" borderId="21" xfId="38" applyNumberFormat="1" applyFont="1" applyFill="1" applyBorder="1" applyAlignment="1" applyProtection="1">
      <alignment horizontal="right" vertical="center"/>
      <protection/>
    </xf>
    <xf numFmtId="49" fontId="6" fillId="0" borderId="21" xfId="175" applyNumberFormat="1" applyFont="1" applyBorder="1" applyAlignment="1" applyProtection="1">
      <alignment horizontal="center" vertical="center"/>
      <protection/>
    </xf>
    <xf numFmtId="4" fontId="34" fillId="7" borderId="21" xfId="38" applyNumberFormat="1" applyFont="1" applyFill="1" applyBorder="1" applyAlignment="1" applyProtection="1">
      <alignment horizontal="right" vertical="center"/>
      <protection/>
    </xf>
    <xf numFmtId="4" fontId="6" fillId="0" borderId="21" xfId="38" applyNumberFormat="1" applyFont="1" applyBorder="1" applyAlignment="1" applyProtection="1">
      <alignment horizontal="right" vertical="center"/>
      <protection/>
    </xf>
    <xf numFmtId="4" fontId="6" fillId="35" borderId="21" xfId="38" applyNumberFormat="1" applyFont="1" applyFill="1" applyBorder="1" applyAlignment="1" applyProtection="1">
      <alignment horizontal="right" vertical="center"/>
      <protection/>
    </xf>
    <xf numFmtId="4" fontId="6" fillId="35" borderId="2" xfId="39" applyNumberFormat="1" applyFont="1" applyFill="1" applyBorder="1" applyAlignment="1" applyProtection="1">
      <alignment horizontal="right" vertical="center"/>
      <protection/>
    </xf>
    <xf numFmtId="173" fontId="37" fillId="35" borderId="63" xfId="0" applyNumberFormat="1" applyFont="1" applyFill="1" applyBorder="1" applyAlignment="1">
      <alignment horizontal="right" vertical="center"/>
    </xf>
    <xf numFmtId="0" fontId="37" fillId="0" borderId="61" xfId="72" applyNumberFormat="1" applyFont="1" applyBorder="1" applyAlignment="1" applyProtection="1">
      <alignment vertical="center"/>
      <protection/>
    </xf>
    <xf numFmtId="10" fontId="37" fillId="35" borderId="60" xfId="0" applyNumberFormat="1" applyFont="1" applyFill="1" applyBorder="1" applyAlignment="1">
      <alignment horizontal="right" vertical="center"/>
    </xf>
    <xf numFmtId="0" fontId="37" fillId="0" borderId="59" xfId="197" applyNumberFormat="1" applyFont="1" applyBorder="1" applyAlignment="1" applyProtection="1">
      <alignment vertical="center"/>
      <protection/>
    </xf>
    <xf numFmtId="4" fontId="37" fillId="35" borderId="64" xfId="0" applyNumberFormat="1" applyFont="1" applyFill="1" applyBorder="1" applyAlignment="1">
      <alignment horizontal="right" vertical="center"/>
    </xf>
    <xf numFmtId="0" fontId="46" fillId="0" borderId="0" xfId="55" applyNumberFormat="1" applyFont="1" applyBorder="1" applyAlignment="1" applyProtection="1">
      <alignment/>
      <protection/>
    </xf>
    <xf numFmtId="0" fontId="46" fillId="0" borderId="0" xfId="55" applyFont="1" applyBorder="1" applyAlignment="1">
      <alignment/>
      <protection/>
    </xf>
    <xf numFmtId="0" fontId="37" fillId="0" borderId="0" xfId="221" applyNumberFormat="1" applyFont="1" applyBorder="1" applyProtection="1">
      <alignment/>
      <protection/>
    </xf>
    <xf numFmtId="49" fontId="46" fillId="6" borderId="26" xfId="172" applyNumberFormat="1" applyFont="1" applyFill="1" applyBorder="1" applyAlignment="1" applyProtection="1">
      <alignment horizontal="center" vertical="center"/>
      <protection/>
    </xf>
    <xf numFmtId="4" fontId="46" fillId="6" borderId="1" xfId="178" applyNumberFormat="1" applyFont="1" applyFill="1" applyBorder="1" applyAlignment="1" applyProtection="1">
      <alignment horizontal="right" vertical="center"/>
      <protection/>
    </xf>
    <xf numFmtId="10" fontId="46" fillId="6" borderId="65" xfId="0" applyNumberFormat="1" applyFont="1" applyFill="1" applyBorder="1" applyAlignment="1">
      <alignment horizontal="right" vertical="center"/>
    </xf>
    <xf numFmtId="4" fontId="34" fillId="6" borderId="66" xfId="179" applyNumberFormat="1" applyFont="1" applyFill="1" applyBorder="1" applyAlignment="1" applyProtection="1">
      <alignment horizontal="right" vertical="center"/>
      <protection/>
    </xf>
    <xf numFmtId="173" fontId="46" fillId="6" borderId="67" xfId="0" applyNumberFormat="1" applyFont="1" applyFill="1" applyBorder="1" applyAlignment="1">
      <alignment horizontal="right" vertical="center"/>
    </xf>
    <xf numFmtId="49" fontId="37" fillId="0" borderId="28" xfId="173" applyNumberFormat="1" applyFont="1" applyBorder="1" applyAlignment="1" applyProtection="1">
      <alignment horizontal="center" vertical="center"/>
      <protection/>
    </xf>
    <xf numFmtId="49" fontId="37" fillId="0" borderId="18" xfId="173" applyNumberFormat="1" applyFont="1" applyBorder="1" applyAlignment="1" applyProtection="1">
      <alignment horizontal="center" vertical="center"/>
      <protection/>
    </xf>
    <xf numFmtId="0" fontId="37" fillId="0" borderId="68" xfId="197" applyNumberFormat="1" applyFont="1" applyBorder="1" applyAlignment="1" applyProtection="1">
      <alignment vertical="center"/>
      <protection/>
    </xf>
    <xf numFmtId="49" fontId="37" fillId="0" borderId="16" xfId="66" applyNumberFormat="1" applyFont="1" applyBorder="1" applyAlignment="1" applyProtection="1">
      <alignment horizontal="center" vertical="center" shrinkToFit="1"/>
      <protection/>
    </xf>
    <xf numFmtId="4" fontId="37" fillId="0" borderId="3" xfId="43" applyNumberFormat="1" applyFont="1" applyBorder="1" applyAlignment="1" applyProtection="1">
      <alignment horizontal="right" vertical="center"/>
      <protection/>
    </xf>
    <xf numFmtId="4" fontId="37" fillId="35" borderId="69" xfId="0" applyNumberFormat="1" applyFont="1" applyFill="1" applyBorder="1" applyAlignment="1">
      <alignment horizontal="right" vertical="center"/>
    </xf>
    <xf numFmtId="49" fontId="37" fillId="0" borderId="70" xfId="66" applyNumberFormat="1" applyFont="1" applyBorder="1" applyAlignment="1" applyProtection="1">
      <alignment horizontal="center" vertical="center" shrinkToFit="1"/>
      <protection/>
    </xf>
    <xf numFmtId="4" fontId="37" fillId="0" borderId="71" xfId="43" applyNumberFormat="1" applyFont="1" applyBorder="1" applyAlignment="1" applyProtection="1">
      <alignment horizontal="right" vertical="center"/>
      <protection/>
    </xf>
    <xf numFmtId="10" fontId="37" fillId="35" borderId="72" xfId="0" applyNumberFormat="1" applyFont="1" applyFill="1" applyBorder="1" applyAlignment="1">
      <alignment horizontal="right" vertical="center"/>
    </xf>
    <xf numFmtId="4" fontId="6" fillId="35" borderId="73" xfId="179" applyNumberFormat="1" applyFont="1" applyFill="1" applyBorder="1" applyAlignment="1" applyProtection="1">
      <alignment horizontal="right" vertical="center"/>
      <protection/>
    </xf>
    <xf numFmtId="173" fontId="37" fillId="35" borderId="74" xfId="0" applyNumberFormat="1" applyFont="1" applyFill="1" applyBorder="1" applyAlignment="1">
      <alignment horizontal="right" vertical="center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6.57421875" style="2" customWidth="1"/>
    <col min="2" max="2" width="25.8515625" style="2" customWidth="1"/>
    <col min="3" max="3" width="15.8515625" style="2" customWidth="1"/>
    <col min="4" max="4" width="16.00390625" style="2" customWidth="1"/>
    <col min="5" max="5" width="9.8515625" style="2" customWidth="1"/>
    <col min="6" max="6" width="16.00390625" style="2" customWidth="1"/>
    <col min="7" max="7" width="13.421875" style="2" customWidth="1"/>
    <col min="8" max="8" width="9.7109375" style="2" customWidth="1"/>
    <col min="9" max="16384" width="9.140625" style="2" customWidth="1"/>
  </cols>
  <sheetData>
    <row r="1" spans="1:7" s="68" customFormat="1" ht="15" customHeight="1">
      <c r="A1" s="85" t="s">
        <v>140</v>
      </c>
      <c r="B1" s="85"/>
      <c r="C1" s="85"/>
      <c r="D1" s="85"/>
      <c r="E1" s="85"/>
      <c r="F1" s="85"/>
      <c r="G1" s="85"/>
    </row>
    <row r="2" spans="1:7" s="68" customFormat="1" ht="15" customHeight="1">
      <c r="A2" s="85"/>
      <c r="B2" s="85"/>
      <c r="C2" s="85"/>
      <c r="D2" s="85"/>
      <c r="E2" s="85"/>
      <c r="F2" s="85"/>
      <c r="G2" s="85"/>
    </row>
    <row r="3" spans="1:7" s="68" customFormat="1" ht="15.75">
      <c r="A3" s="69" t="s">
        <v>135</v>
      </c>
      <c r="B3" s="69"/>
      <c r="C3" s="69"/>
      <c r="D3" s="69"/>
      <c r="E3" s="69"/>
      <c r="F3" s="69"/>
      <c r="G3" s="69"/>
    </row>
    <row r="4" spans="1:6" s="70" customFormat="1" ht="12.75">
      <c r="A4" s="3" t="s">
        <v>0</v>
      </c>
      <c r="B4" s="4"/>
      <c r="C4" s="4"/>
      <c r="D4" s="1"/>
      <c r="E4" s="1"/>
      <c r="F4" s="1"/>
    </row>
    <row r="5" spans="1:7" s="70" customFormat="1" ht="51">
      <c r="A5" s="5" t="s">
        <v>1</v>
      </c>
      <c r="B5" s="5" t="s">
        <v>2</v>
      </c>
      <c r="C5" s="6" t="s">
        <v>136</v>
      </c>
      <c r="D5" s="6" t="s">
        <v>137</v>
      </c>
      <c r="E5" s="7" t="s">
        <v>134</v>
      </c>
      <c r="F5" s="7" t="s">
        <v>138</v>
      </c>
      <c r="G5" s="7" t="s">
        <v>139</v>
      </c>
    </row>
    <row r="6" spans="1:7" s="70" customFormat="1" ht="13.5" thickBot="1">
      <c r="A6" s="8" t="s">
        <v>3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ht="21.75" customHeight="1">
      <c r="A7" s="23" t="s">
        <v>5</v>
      </c>
      <c r="B7" s="24" t="s">
        <v>6</v>
      </c>
      <c r="C7" s="25">
        <v>1929303453.61</v>
      </c>
      <c r="D7" s="25">
        <v>359853735.24</v>
      </c>
      <c r="E7" s="76">
        <f>D7/C7</f>
        <v>0.18652002854536062</v>
      </c>
      <c r="F7" s="74">
        <v>152556260.59</v>
      </c>
      <c r="G7" s="77">
        <f>D7/F7</f>
        <v>2.3588264018028</v>
      </c>
      <c r="H7" s="10"/>
    </row>
    <row r="8" spans="1:8" ht="15" customHeight="1">
      <c r="A8" s="19" t="s">
        <v>7</v>
      </c>
      <c r="B8" s="20"/>
      <c r="C8" s="20"/>
      <c r="D8" s="20"/>
      <c r="E8" s="15"/>
      <c r="F8" s="78" t="s">
        <v>133</v>
      </c>
      <c r="G8" s="79"/>
      <c r="H8" s="10"/>
    </row>
    <row r="9" spans="1:8" ht="15" customHeight="1">
      <c r="A9" s="26" t="s">
        <v>8</v>
      </c>
      <c r="B9" s="27" t="s">
        <v>9</v>
      </c>
      <c r="C9" s="28">
        <v>790405100</v>
      </c>
      <c r="D9" s="28">
        <v>182149874.45</v>
      </c>
      <c r="E9" s="16">
        <f aca="true" t="shared" si="0" ref="E9:E21">D9/C9</f>
        <v>0.23045128940843118</v>
      </c>
      <c r="F9" s="73">
        <v>195618958.46</v>
      </c>
      <c r="G9" s="80">
        <f>D9/F9</f>
        <v>0.9311463259183329</v>
      </c>
      <c r="H9" s="10"/>
    </row>
    <row r="10" spans="1:8" ht="15" customHeight="1">
      <c r="A10" s="21" t="s">
        <v>10</v>
      </c>
      <c r="B10" s="22" t="s">
        <v>11</v>
      </c>
      <c r="C10" s="18">
        <v>564171000</v>
      </c>
      <c r="D10" s="18">
        <v>131696576.27</v>
      </c>
      <c r="E10" s="17">
        <f t="shared" si="0"/>
        <v>0.2334337927153292</v>
      </c>
      <c r="F10" s="72">
        <v>139841635.37</v>
      </c>
      <c r="G10" s="81">
        <f>D10/F10</f>
        <v>0.9417551212237371</v>
      </c>
      <c r="H10" s="10"/>
    </row>
    <row r="11" spans="1:8" ht="25.5" customHeight="1">
      <c r="A11" s="21" t="s">
        <v>12</v>
      </c>
      <c r="B11" s="22" t="s">
        <v>13</v>
      </c>
      <c r="C11" s="18">
        <v>7954100</v>
      </c>
      <c r="D11" s="18">
        <v>1997645.17</v>
      </c>
      <c r="E11" s="17">
        <f t="shared" si="0"/>
        <v>0.2511465998667354</v>
      </c>
      <c r="F11" s="72">
        <v>2183391.92</v>
      </c>
      <c r="G11" s="81">
        <f aca="true" t="shared" si="1" ref="G11:G25">D11/F11</f>
        <v>0.9149274354738841</v>
      </c>
      <c r="H11" s="10"/>
    </row>
    <row r="12" spans="1:8" ht="15" customHeight="1">
      <c r="A12" s="21" t="s">
        <v>14</v>
      </c>
      <c r="B12" s="22" t="s">
        <v>15</v>
      </c>
      <c r="C12" s="18">
        <v>106498000</v>
      </c>
      <c r="D12" s="18">
        <v>24139506.93</v>
      </c>
      <c r="E12" s="17">
        <f t="shared" si="0"/>
        <v>0.2266662935454187</v>
      </c>
      <c r="F12" s="72">
        <v>24394664.92</v>
      </c>
      <c r="G12" s="81">
        <f t="shared" si="1"/>
        <v>0.9895404183317635</v>
      </c>
      <c r="H12" s="10"/>
    </row>
    <row r="13" spans="1:8" ht="15" customHeight="1">
      <c r="A13" s="21" t="s">
        <v>16</v>
      </c>
      <c r="B13" s="22" t="s">
        <v>17</v>
      </c>
      <c r="C13" s="18">
        <v>22883000</v>
      </c>
      <c r="D13" s="18">
        <v>6090044.93</v>
      </c>
      <c r="E13" s="17">
        <f t="shared" si="0"/>
        <v>0.26613839662631644</v>
      </c>
      <c r="F13" s="72">
        <v>3207483.23</v>
      </c>
      <c r="G13" s="81">
        <f t="shared" si="1"/>
        <v>1.898698915411009</v>
      </c>
      <c r="H13" s="10"/>
    </row>
    <row r="14" spans="1:8" ht="15" customHeight="1">
      <c r="A14" s="21" t="s">
        <v>18</v>
      </c>
      <c r="B14" s="22" t="s">
        <v>19</v>
      </c>
      <c r="C14" s="18">
        <v>10235000</v>
      </c>
      <c r="D14" s="18">
        <v>2287769.72</v>
      </c>
      <c r="E14" s="17">
        <f t="shared" si="0"/>
        <v>0.2235241543722521</v>
      </c>
      <c r="F14" s="72">
        <v>2226311.64</v>
      </c>
      <c r="G14" s="81">
        <f t="shared" si="1"/>
        <v>1.0276053356124033</v>
      </c>
      <c r="H14" s="10"/>
    </row>
    <row r="15" spans="1:8" ht="15" customHeight="1">
      <c r="A15" s="82" t="s">
        <v>141</v>
      </c>
      <c r="B15" s="83" t="s">
        <v>142</v>
      </c>
      <c r="C15" s="18"/>
      <c r="D15" s="18"/>
      <c r="E15" s="17">
        <v>0</v>
      </c>
      <c r="F15" s="72">
        <v>42.61</v>
      </c>
      <c r="G15" s="81">
        <f t="shared" si="1"/>
        <v>0</v>
      </c>
      <c r="H15" s="10"/>
    </row>
    <row r="16" spans="1:8" ht="38.25" customHeight="1">
      <c r="A16" s="21" t="s">
        <v>20</v>
      </c>
      <c r="B16" s="22" t="s">
        <v>21</v>
      </c>
      <c r="C16" s="18">
        <v>50420000</v>
      </c>
      <c r="D16" s="18">
        <v>10189558.59</v>
      </c>
      <c r="E16" s="17">
        <f t="shared" si="0"/>
        <v>0.2020935856802856</v>
      </c>
      <c r="F16" s="72">
        <v>10530190.01</v>
      </c>
      <c r="G16" s="81">
        <f t="shared" si="1"/>
        <v>0.9676519208412651</v>
      </c>
      <c r="H16" s="10"/>
    </row>
    <row r="17" spans="1:8" ht="25.5">
      <c r="A17" s="21" t="s">
        <v>22</v>
      </c>
      <c r="B17" s="22" t="s">
        <v>23</v>
      </c>
      <c r="C17" s="18">
        <v>10168000</v>
      </c>
      <c r="D17" s="18">
        <v>356474.33</v>
      </c>
      <c r="E17" s="17">
        <f t="shared" si="0"/>
        <v>0.03505845102281668</v>
      </c>
      <c r="F17" s="72">
        <v>2856252.24</v>
      </c>
      <c r="G17" s="81">
        <f t="shared" si="1"/>
        <v>0.12480491919019028</v>
      </c>
      <c r="H17" s="10"/>
    </row>
    <row r="18" spans="1:8" ht="25.5" customHeight="1">
      <c r="A18" s="21" t="s">
        <v>24</v>
      </c>
      <c r="B18" s="22" t="s">
        <v>25</v>
      </c>
      <c r="C18" s="18">
        <v>2538000</v>
      </c>
      <c r="D18" s="18">
        <v>1533365.34</v>
      </c>
      <c r="E18" s="17">
        <f t="shared" si="0"/>
        <v>0.6041628605200946</v>
      </c>
      <c r="F18" s="72">
        <v>5910362.06</v>
      </c>
      <c r="G18" s="81">
        <f t="shared" si="1"/>
        <v>0.25943678651727137</v>
      </c>
      <c r="H18" s="10"/>
    </row>
    <row r="19" spans="1:8" ht="25.5" customHeight="1">
      <c r="A19" s="21" t="s">
        <v>26</v>
      </c>
      <c r="B19" s="22" t="s">
        <v>27</v>
      </c>
      <c r="C19" s="18">
        <v>7179000</v>
      </c>
      <c r="D19" s="18">
        <v>1521834.89</v>
      </c>
      <c r="E19" s="17">
        <f t="shared" si="0"/>
        <v>0.21198424432372195</v>
      </c>
      <c r="F19" s="72">
        <v>693720.99</v>
      </c>
      <c r="G19" s="81">
        <f t="shared" si="1"/>
        <v>2.1937276108655728</v>
      </c>
      <c r="H19" s="10"/>
    </row>
    <row r="20" spans="1:8" ht="15" customHeight="1">
      <c r="A20" s="21" t="s">
        <v>28</v>
      </c>
      <c r="B20" s="22" t="s">
        <v>29</v>
      </c>
      <c r="C20" s="18">
        <v>7915000</v>
      </c>
      <c r="D20" s="18">
        <v>2177334.39</v>
      </c>
      <c r="E20" s="17">
        <f t="shared" si="0"/>
        <v>0.2750896260265319</v>
      </c>
      <c r="F20" s="72">
        <v>3575250.07</v>
      </c>
      <c r="G20" s="81">
        <f t="shared" si="1"/>
        <v>0.6090019851394619</v>
      </c>
      <c r="H20" s="10"/>
    </row>
    <row r="21" spans="1:8" ht="15" customHeight="1">
      <c r="A21" s="21" t="s">
        <v>30</v>
      </c>
      <c r="B21" s="22" t="s">
        <v>31</v>
      </c>
      <c r="C21" s="18">
        <v>444000</v>
      </c>
      <c r="D21" s="18">
        <v>159763.89</v>
      </c>
      <c r="E21" s="17">
        <f t="shared" si="0"/>
        <v>0.3598285810810811</v>
      </c>
      <c r="F21" s="72">
        <v>199653.4</v>
      </c>
      <c r="G21" s="81">
        <f t="shared" si="1"/>
        <v>0.8002062073573504</v>
      </c>
      <c r="H21" s="10"/>
    </row>
    <row r="22" spans="1:8" ht="18.75" customHeight="1">
      <c r="A22" s="26" t="s">
        <v>32</v>
      </c>
      <c r="B22" s="27" t="s">
        <v>33</v>
      </c>
      <c r="C22" s="28">
        <v>1138898353.61</v>
      </c>
      <c r="D22" s="28">
        <v>177703860.79</v>
      </c>
      <c r="E22" s="16">
        <f>D22/C22</f>
        <v>0.15603136155805897</v>
      </c>
      <c r="F22" s="73">
        <v>-43062697.87</v>
      </c>
      <c r="G22" s="84">
        <f t="shared" si="1"/>
        <v>-4.126630926061856</v>
      </c>
      <c r="H22" s="10"/>
    </row>
    <row r="23" spans="1:8" ht="25.5" customHeight="1">
      <c r="A23" s="21" t="s">
        <v>34</v>
      </c>
      <c r="B23" s="22" t="s">
        <v>35</v>
      </c>
      <c r="C23" s="18">
        <v>1137838369.93</v>
      </c>
      <c r="D23" s="18">
        <v>233311252.17</v>
      </c>
      <c r="E23" s="17">
        <f>D23/C23</f>
        <v>0.20504779794370384</v>
      </c>
      <c r="F23" s="72">
        <v>194582688</v>
      </c>
      <c r="G23" s="81">
        <f t="shared" si="1"/>
        <v>1.1990339663207858</v>
      </c>
      <c r="H23" s="10"/>
    </row>
    <row r="24" spans="1:8" ht="15" customHeight="1">
      <c r="A24" s="21" t="s">
        <v>36</v>
      </c>
      <c r="B24" s="22" t="s">
        <v>37</v>
      </c>
      <c r="C24" s="18">
        <v>7000000</v>
      </c>
      <c r="D24" s="18">
        <v>7000000</v>
      </c>
      <c r="E24" s="17">
        <f>D24/C24</f>
        <v>1</v>
      </c>
      <c r="F24" s="72">
        <v>100000</v>
      </c>
      <c r="G24" s="81">
        <f t="shared" si="1"/>
        <v>70</v>
      </c>
      <c r="H24" s="10"/>
    </row>
    <row r="25" spans="1:8" ht="38.25" customHeight="1" thickBot="1">
      <c r="A25" s="21" t="s">
        <v>38</v>
      </c>
      <c r="B25" s="22" t="s">
        <v>39</v>
      </c>
      <c r="C25" s="18">
        <v>-5940016.32</v>
      </c>
      <c r="D25" s="18">
        <v>-62607391.38</v>
      </c>
      <c r="E25" s="17">
        <f>D25/C25</f>
        <v>10.539935920580097</v>
      </c>
      <c r="F25" s="75">
        <v>-237745385.87</v>
      </c>
      <c r="G25" s="81">
        <f t="shared" si="1"/>
        <v>0.26333798719540213</v>
      </c>
      <c r="H25" s="10"/>
    </row>
    <row r="26" spans="1:8" ht="12.75" customHeight="1">
      <c r="A26" s="11"/>
      <c r="B26" s="12"/>
      <c r="C26" s="13"/>
      <c r="D26" s="13"/>
      <c r="E26" s="13"/>
      <c r="F26" s="71"/>
      <c r="G26" s="13"/>
      <c r="H26" s="1"/>
    </row>
    <row r="27" spans="1:8" ht="12.75" hidden="1">
      <c r="A27" s="11"/>
      <c r="B27" s="11"/>
      <c r="C27" s="14"/>
      <c r="D27" s="14"/>
      <c r="E27" s="14"/>
      <c r="F27" s="14"/>
      <c r="G27" s="14"/>
      <c r="H27" s="1"/>
    </row>
  </sheetData>
  <sheetProtection/>
  <mergeCells count="2">
    <mergeCell ref="A1:G2"/>
    <mergeCell ref="A3:G3"/>
  </mergeCells>
  <printOptions/>
  <pageMargins left="0.3937007874015748" right="0" top="0" bottom="0" header="0" footer="0"/>
  <pageSetup errors="blank" fitToHeight="0" fitToWidth="2" horizontalDpi="600" verticalDpi="600" orientation="portrait" paperSize="9" scale="6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G10" sqref="G10:G11"/>
    </sheetView>
  </sheetViews>
  <sheetFormatPr defaultColWidth="9.140625" defaultRowHeight="15"/>
  <cols>
    <col min="1" max="1" width="49.28125" style="38" customWidth="1"/>
    <col min="2" max="2" width="23.00390625" style="38" customWidth="1"/>
    <col min="3" max="3" width="15.421875" style="38" customWidth="1"/>
    <col min="4" max="4" width="14.57421875" style="38" customWidth="1"/>
    <col min="5" max="5" width="9.421875" style="38" customWidth="1"/>
    <col min="6" max="6" width="14.8515625" style="38" customWidth="1"/>
    <col min="7" max="16384" width="9.140625" style="38" customWidth="1"/>
  </cols>
  <sheetData>
    <row r="1" spans="1:6" ht="12.75">
      <c r="A1" s="35"/>
      <c r="B1" s="36"/>
      <c r="C1" s="36"/>
      <c r="D1" s="36"/>
      <c r="E1" s="37"/>
      <c r="F1" s="37"/>
    </row>
    <row r="2" spans="1:6" ht="12.75">
      <c r="A2" s="39" t="s">
        <v>41</v>
      </c>
      <c r="B2" s="39"/>
      <c r="C2" s="40"/>
      <c r="D2" s="41"/>
      <c r="E2" s="37"/>
      <c r="F2" s="37"/>
    </row>
    <row r="3" spans="1:6" ht="12.75">
      <c r="A3" s="42"/>
      <c r="B3" s="42"/>
      <c r="C3" s="43"/>
      <c r="D3" s="44"/>
      <c r="E3" s="45"/>
      <c r="F3" s="37"/>
    </row>
    <row r="4" spans="1:7" ht="51">
      <c r="A4" s="5" t="s">
        <v>1</v>
      </c>
      <c r="B4" s="5" t="s">
        <v>42</v>
      </c>
      <c r="C4" s="6" t="s">
        <v>136</v>
      </c>
      <c r="D4" s="6" t="s">
        <v>137</v>
      </c>
      <c r="E4" s="7" t="s">
        <v>134</v>
      </c>
      <c r="F4" s="7" t="s">
        <v>138</v>
      </c>
      <c r="G4" s="7" t="s">
        <v>139</v>
      </c>
    </row>
    <row r="5" spans="1:7" ht="13.5" thickBot="1">
      <c r="A5" s="8" t="s">
        <v>3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2.75">
      <c r="A6" s="46" t="s">
        <v>43</v>
      </c>
      <c r="B6" s="47" t="s">
        <v>6</v>
      </c>
      <c r="C6" s="48">
        <v>2242231983.61</v>
      </c>
      <c r="D6" s="48">
        <v>433229589.4</v>
      </c>
      <c r="E6" s="86">
        <f>D6/C6</f>
        <v>0.19321354461392484</v>
      </c>
      <c r="F6" s="97">
        <v>355091294.55</v>
      </c>
      <c r="G6" s="96">
        <f>D6/F6</f>
        <v>1.2200512827244132</v>
      </c>
    </row>
    <row r="7" spans="1:7" ht="12.75">
      <c r="A7" s="19" t="s">
        <v>7</v>
      </c>
      <c r="B7" s="22"/>
      <c r="C7" s="22"/>
      <c r="D7" s="22"/>
      <c r="E7" s="87"/>
      <c r="F7" s="98" t="s">
        <v>133</v>
      </c>
      <c r="G7" s="90"/>
    </row>
    <row r="8" spans="1:7" ht="12.75">
      <c r="A8" s="49" t="s">
        <v>44</v>
      </c>
      <c r="B8" s="50" t="s">
        <v>45</v>
      </c>
      <c r="C8" s="51">
        <v>197731025.54</v>
      </c>
      <c r="D8" s="51">
        <v>43657850.66</v>
      </c>
      <c r="E8" s="88">
        <f>D8/C8</f>
        <v>0.22079413456118566</v>
      </c>
      <c r="F8" s="99">
        <v>53225204.06</v>
      </c>
      <c r="G8" s="91">
        <f>D8/F8</f>
        <v>0.8202476896243579</v>
      </c>
    </row>
    <row r="9" spans="1:7" ht="38.25">
      <c r="A9" s="52" t="s">
        <v>46</v>
      </c>
      <c r="B9" s="53" t="s">
        <v>47</v>
      </c>
      <c r="C9" s="54">
        <v>3897600</v>
      </c>
      <c r="D9" s="54">
        <v>860592.05</v>
      </c>
      <c r="E9" s="89">
        <f>D9/C9</f>
        <v>0.22080050543924468</v>
      </c>
      <c r="F9" s="100">
        <v>736270.8</v>
      </c>
      <c r="G9" s="92">
        <f>D9/F9</f>
        <v>1.1688526150975973</v>
      </c>
    </row>
    <row r="10" spans="1:7" ht="51">
      <c r="A10" s="52" t="s">
        <v>48</v>
      </c>
      <c r="B10" s="53" t="s">
        <v>49</v>
      </c>
      <c r="C10" s="54">
        <v>1255500</v>
      </c>
      <c r="D10" s="54">
        <v>66156</v>
      </c>
      <c r="E10" s="89">
        <f>D10/C10</f>
        <v>0.05269295101553166</v>
      </c>
      <c r="F10" s="100">
        <v>186389.7</v>
      </c>
      <c r="G10" s="93">
        <f>D10/F10</f>
        <v>0.3549337758470559</v>
      </c>
    </row>
    <row r="11" spans="1:7" ht="51">
      <c r="A11" s="52" t="s">
        <v>50</v>
      </c>
      <c r="B11" s="53" t="s">
        <v>51</v>
      </c>
      <c r="C11" s="54">
        <v>127287685.25</v>
      </c>
      <c r="D11" s="54">
        <v>21741951.22</v>
      </c>
      <c r="E11" s="89">
        <f>D11/C11</f>
        <v>0.17080954200162893</v>
      </c>
      <c r="F11" s="100">
        <v>22081168.08</v>
      </c>
      <c r="G11" s="93">
        <f>D11/F11</f>
        <v>0.9846377302699287</v>
      </c>
    </row>
    <row r="12" spans="1:7" ht="38.25">
      <c r="A12" s="52" t="s">
        <v>52</v>
      </c>
      <c r="B12" s="53" t="s">
        <v>53</v>
      </c>
      <c r="C12" s="54">
        <v>21832946</v>
      </c>
      <c r="D12" s="54">
        <v>3597608.44</v>
      </c>
      <c r="E12" s="89">
        <f>D12/C12</f>
        <v>0.16477888233681337</v>
      </c>
      <c r="F12" s="101">
        <v>3598115.62</v>
      </c>
      <c r="G12" s="93">
        <f>D12/F12</f>
        <v>0.9998590428842306</v>
      </c>
    </row>
    <row r="13" spans="1:7" ht="12.75">
      <c r="A13" s="52" t="s">
        <v>54</v>
      </c>
      <c r="B13" s="53" t="s">
        <v>55</v>
      </c>
      <c r="C13" s="54">
        <v>400000</v>
      </c>
      <c r="D13" s="54">
        <v>0</v>
      </c>
      <c r="E13" s="89">
        <f>D13/C13</f>
        <v>0</v>
      </c>
      <c r="F13" s="101">
        <v>0</v>
      </c>
      <c r="G13" s="93">
        <v>0</v>
      </c>
    </row>
    <row r="14" spans="1:7" ht="12.75">
      <c r="A14" s="52" t="s">
        <v>56</v>
      </c>
      <c r="B14" s="53" t="s">
        <v>57</v>
      </c>
      <c r="C14" s="54">
        <v>43057294.29</v>
      </c>
      <c r="D14" s="54">
        <v>17391542.95</v>
      </c>
      <c r="E14" s="89">
        <f>D14/C14</f>
        <v>0.40391629889384767</v>
      </c>
      <c r="F14" s="101">
        <v>26623259.86</v>
      </c>
      <c r="G14" s="93">
        <f aca="true" t="shared" si="0" ref="G13:G48">D14/F14</f>
        <v>0.6532461855330439</v>
      </c>
    </row>
    <row r="15" spans="1:7" ht="25.5">
      <c r="A15" s="49" t="s">
        <v>58</v>
      </c>
      <c r="B15" s="50" t="s">
        <v>59</v>
      </c>
      <c r="C15" s="51">
        <v>19690462</v>
      </c>
      <c r="D15" s="51">
        <v>2604861.03</v>
      </c>
      <c r="E15" s="88">
        <f>D15/C15</f>
        <v>0.1322904983133458</v>
      </c>
      <c r="F15" s="99">
        <v>2948314.95</v>
      </c>
      <c r="G15" s="91">
        <f t="shared" si="0"/>
        <v>0.8835084019772038</v>
      </c>
    </row>
    <row r="16" spans="1:7" ht="38.25">
      <c r="A16" s="52" t="s">
        <v>60</v>
      </c>
      <c r="B16" s="53" t="s">
        <v>61</v>
      </c>
      <c r="C16" s="54">
        <v>12506108</v>
      </c>
      <c r="D16" s="54">
        <v>2173292.22</v>
      </c>
      <c r="E16" s="89">
        <f>D16/C16</f>
        <v>0.1737784624920879</v>
      </c>
      <c r="F16" s="101">
        <v>2211293.69</v>
      </c>
      <c r="G16" s="93">
        <f t="shared" si="0"/>
        <v>0.9828148245654336</v>
      </c>
    </row>
    <row r="17" spans="1:7" ht="12.75">
      <c r="A17" s="52" t="s">
        <v>62</v>
      </c>
      <c r="B17" s="53" t="s">
        <v>63</v>
      </c>
      <c r="C17" s="54">
        <v>6776854</v>
      </c>
      <c r="D17" s="54">
        <v>404266.81</v>
      </c>
      <c r="E17" s="89">
        <f>D17/C17</f>
        <v>0.05965405334097503</v>
      </c>
      <c r="F17" s="101">
        <v>737021.26</v>
      </c>
      <c r="G17" s="93">
        <f t="shared" si="0"/>
        <v>0.5485144485519997</v>
      </c>
    </row>
    <row r="18" spans="1:7" ht="25.5">
      <c r="A18" s="52" t="s">
        <v>64</v>
      </c>
      <c r="B18" s="53" t="s">
        <v>65</v>
      </c>
      <c r="C18" s="54">
        <v>407500</v>
      </c>
      <c r="D18" s="54">
        <v>27302</v>
      </c>
      <c r="E18" s="89">
        <f>D18/C18</f>
        <v>0.06699877300613497</v>
      </c>
      <c r="F18" s="101">
        <v>0</v>
      </c>
      <c r="G18" s="93">
        <v>0</v>
      </c>
    </row>
    <row r="19" spans="1:7" ht="12.75">
      <c r="A19" s="49" t="s">
        <v>66</v>
      </c>
      <c r="B19" s="50" t="s">
        <v>67</v>
      </c>
      <c r="C19" s="51">
        <v>42423258.05</v>
      </c>
      <c r="D19" s="51">
        <v>4333874.7</v>
      </c>
      <c r="E19" s="88">
        <f>D19/C19</f>
        <v>0.10215798831131973</v>
      </c>
      <c r="F19" s="99">
        <v>1390996.42</v>
      </c>
      <c r="G19" s="91">
        <f t="shared" si="0"/>
        <v>3.1156620086772047</v>
      </c>
    </row>
    <row r="20" spans="1:7" ht="12.75">
      <c r="A20" s="52" t="s">
        <v>68</v>
      </c>
      <c r="B20" s="53" t="s">
        <v>69</v>
      </c>
      <c r="C20" s="54">
        <v>174000</v>
      </c>
      <c r="D20" s="54">
        <v>0</v>
      </c>
      <c r="E20" s="89">
        <f>D20/C20</f>
        <v>0</v>
      </c>
      <c r="F20" s="101">
        <v>0</v>
      </c>
      <c r="G20" s="93">
        <v>0</v>
      </c>
    </row>
    <row r="21" spans="1:7" ht="12.75">
      <c r="A21" s="52" t="s">
        <v>70</v>
      </c>
      <c r="B21" s="53" t="s">
        <v>71</v>
      </c>
      <c r="C21" s="54">
        <v>2680825.05</v>
      </c>
      <c r="D21" s="54">
        <v>320825.05</v>
      </c>
      <c r="E21" s="89">
        <f>D21/C21</f>
        <v>0.11967399737629279</v>
      </c>
      <c r="F21" s="101">
        <v>0</v>
      </c>
      <c r="G21" s="93">
        <v>0</v>
      </c>
    </row>
    <row r="22" spans="1:7" ht="12.75">
      <c r="A22" s="52" t="s">
        <v>72</v>
      </c>
      <c r="B22" s="53" t="s">
        <v>73</v>
      </c>
      <c r="C22" s="54">
        <v>25413516</v>
      </c>
      <c r="D22" s="54">
        <v>2964649.65</v>
      </c>
      <c r="E22" s="89">
        <f>D22/C22</f>
        <v>0.11665641424822917</v>
      </c>
      <c r="F22" s="101">
        <v>720996.42</v>
      </c>
      <c r="G22" s="93">
        <f t="shared" si="0"/>
        <v>4.111878461199571</v>
      </c>
    </row>
    <row r="23" spans="1:7" ht="12.75">
      <c r="A23" s="52" t="s">
        <v>74</v>
      </c>
      <c r="B23" s="53" t="s">
        <v>75</v>
      </c>
      <c r="C23" s="54">
        <v>14154917</v>
      </c>
      <c r="D23" s="54">
        <v>1048400</v>
      </c>
      <c r="E23" s="89">
        <f>D23/C23</f>
        <v>0.07406613546374027</v>
      </c>
      <c r="F23" s="101">
        <v>670000</v>
      </c>
      <c r="G23" s="93">
        <f t="shared" si="0"/>
        <v>1.564776119402985</v>
      </c>
    </row>
    <row r="24" spans="1:7" ht="12.75">
      <c r="A24" s="49" t="s">
        <v>76</v>
      </c>
      <c r="B24" s="50" t="s">
        <v>77</v>
      </c>
      <c r="C24" s="51">
        <v>681025479.02</v>
      </c>
      <c r="D24" s="51">
        <v>117416831.58</v>
      </c>
      <c r="E24" s="88">
        <f>D24/C24</f>
        <v>0.17241180425285052</v>
      </c>
      <c r="F24" s="99">
        <v>41063261.37</v>
      </c>
      <c r="G24" s="91">
        <f t="shared" si="0"/>
        <v>2.8594131995999326</v>
      </c>
    </row>
    <row r="25" spans="1:7" ht="12.75">
      <c r="A25" s="52" t="s">
        <v>78</v>
      </c>
      <c r="B25" s="53" t="s">
        <v>79</v>
      </c>
      <c r="C25" s="54">
        <v>503062000.36</v>
      </c>
      <c r="D25" s="54">
        <v>93618490.57</v>
      </c>
      <c r="E25" s="89">
        <f>D25/C25</f>
        <v>0.1860973210121316</v>
      </c>
      <c r="F25" s="101">
        <v>4940654.97</v>
      </c>
      <c r="G25" s="93">
        <f t="shared" si="0"/>
        <v>18.948599151014992</v>
      </c>
    </row>
    <row r="26" spans="1:7" ht="12.75">
      <c r="A26" s="52" t="s">
        <v>80</v>
      </c>
      <c r="B26" s="53" t="s">
        <v>81</v>
      </c>
      <c r="C26" s="54">
        <v>44450985.09</v>
      </c>
      <c r="D26" s="54">
        <v>2060995.61</v>
      </c>
      <c r="E26" s="89">
        <f>D26/C26</f>
        <v>0.04636557785675836</v>
      </c>
      <c r="F26" s="101">
        <v>11957602.26</v>
      </c>
      <c r="G26" s="93">
        <f t="shared" si="0"/>
        <v>0.17235860209988288</v>
      </c>
    </row>
    <row r="27" spans="1:7" ht="12.75">
      <c r="A27" s="52" t="s">
        <v>82</v>
      </c>
      <c r="B27" s="53" t="s">
        <v>83</v>
      </c>
      <c r="C27" s="54">
        <v>123592722.91</v>
      </c>
      <c r="D27" s="54">
        <v>19770893.35</v>
      </c>
      <c r="E27" s="89">
        <f>D27/C27</f>
        <v>0.15996810236470904</v>
      </c>
      <c r="F27" s="101">
        <v>22231992.77</v>
      </c>
      <c r="G27" s="93">
        <f t="shared" si="0"/>
        <v>0.8892991984361823</v>
      </c>
    </row>
    <row r="28" spans="1:7" ht="25.5">
      <c r="A28" s="52" t="s">
        <v>84</v>
      </c>
      <c r="B28" s="53" t="s">
        <v>85</v>
      </c>
      <c r="C28" s="54">
        <v>9919770.66</v>
      </c>
      <c r="D28" s="54">
        <v>1966452.05</v>
      </c>
      <c r="E28" s="89">
        <f>D28/C28</f>
        <v>0.19823563642750588</v>
      </c>
      <c r="F28" s="101">
        <v>1933011.37</v>
      </c>
      <c r="G28" s="93">
        <f t="shared" si="0"/>
        <v>1.0172997844291003</v>
      </c>
    </row>
    <row r="29" spans="1:7" ht="12.75">
      <c r="A29" s="49" t="s">
        <v>86</v>
      </c>
      <c r="B29" s="50" t="s">
        <v>87</v>
      </c>
      <c r="C29" s="51">
        <v>1024157500</v>
      </c>
      <c r="D29" s="51">
        <v>215646204.01</v>
      </c>
      <c r="E29" s="88">
        <f>D29/C29</f>
        <v>0.2105596102259662</v>
      </c>
      <c r="F29" s="99">
        <v>214332515.24</v>
      </c>
      <c r="G29" s="91">
        <f t="shared" si="0"/>
        <v>1.006129208946804</v>
      </c>
    </row>
    <row r="30" spans="1:7" ht="12.75">
      <c r="A30" s="52" t="s">
        <v>88</v>
      </c>
      <c r="B30" s="53" t="s">
        <v>89</v>
      </c>
      <c r="C30" s="54">
        <v>357935296</v>
      </c>
      <c r="D30" s="54">
        <v>75115739.26</v>
      </c>
      <c r="E30" s="89">
        <f>D30/C30</f>
        <v>0.20985842999959414</v>
      </c>
      <c r="F30" s="101">
        <v>78862289.85</v>
      </c>
      <c r="G30" s="93">
        <f t="shared" si="0"/>
        <v>0.9524924954991021</v>
      </c>
    </row>
    <row r="31" spans="1:7" ht="12.75">
      <c r="A31" s="52" t="s">
        <v>90</v>
      </c>
      <c r="B31" s="53" t="s">
        <v>91</v>
      </c>
      <c r="C31" s="54">
        <v>553725204</v>
      </c>
      <c r="D31" s="54">
        <v>120313380</v>
      </c>
      <c r="E31" s="89">
        <f>D31/C31</f>
        <v>0.2172799416224514</v>
      </c>
      <c r="F31" s="101">
        <v>125450774.87</v>
      </c>
      <c r="G31" s="93">
        <f t="shared" si="0"/>
        <v>0.9590485202237794</v>
      </c>
    </row>
    <row r="32" spans="1:7" ht="12.75">
      <c r="A32" s="52" t="s">
        <v>92</v>
      </c>
      <c r="B32" s="53" t="s">
        <v>93</v>
      </c>
      <c r="C32" s="54">
        <v>47449800</v>
      </c>
      <c r="D32" s="54">
        <v>9529188</v>
      </c>
      <c r="E32" s="89">
        <f>D32/C32</f>
        <v>0.200826726350796</v>
      </c>
      <c r="F32" s="101">
        <v>0</v>
      </c>
      <c r="G32" s="93">
        <v>0</v>
      </c>
    </row>
    <row r="33" spans="1:7" ht="12.75">
      <c r="A33" s="52" t="s">
        <v>94</v>
      </c>
      <c r="B33" s="53" t="s">
        <v>95</v>
      </c>
      <c r="C33" s="54">
        <v>6472900</v>
      </c>
      <c r="D33" s="54">
        <v>20000</v>
      </c>
      <c r="E33" s="89">
        <f>D33/C33</f>
        <v>0.0030898051877829105</v>
      </c>
      <c r="F33" s="101">
        <v>71515.33</v>
      </c>
      <c r="G33" s="93">
        <f t="shared" si="0"/>
        <v>0.2796603189833564</v>
      </c>
    </row>
    <row r="34" spans="1:7" ht="12.75">
      <c r="A34" s="52" t="s">
        <v>96</v>
      </c>
      <c r="B34" s="53" t="s">
        <v>97</v>
      </c>
      <c r="C34" s="54">
        <v>58574300</v>
      </c>
      <c r="D34" s="54">
        <v>10667896.75</v>
      </c>
      <c r="E34" s="89">
        <f>D34/C34</f>
        <v>0.18212589395007708</v>
      </c>
      <c r="F34" s="101">
        <v>9947935.19</v>
      </c>
      <c r="G34" s="93">
        <f t="shared" si="0"/>
        <v>1.0723729644643976</v>
      </c>
    </row>
    <row r="35" spans="1:7" ht="12.75">
      <c r="A35" s="49" t="s">
        <v>98</v>
      </c>
      <c r="B35" s="50" t="s">
        <v>99</v>
      </c>
      <c r="C35" s="51">
        <v>134613390</v>
      </c>
      <c r="D35" s="51">
        <v>26626943.05</v>
      </c>
      <c r="E35" s="88">
        <f>D35/C35</f>
        <v>0.19780307924791138</v>
      </c>
      <c r="F35" s="99">
        <v>29072273.48</v>
      </c>
      <c r="G35" s="91">
        <f t="shared" si="0"/>
        <v>0.9158878843210442</v>
      </c>
    </row>
    <row r="36" spans="1:7" ht="12.75">
      <c r="A36" s="52" t="s">
        <v>100</v>
      </c>
      <c r="B36" s="53" t="s">
        <v>101</v>
      </c>
      <c r="C36" s="54">
        <v>94738490</v>
      </c>
      <c r="D36" s="54">
        <v>18610000</v>
      </c>
      <c r="E36" s="89">
        <f>D36/C36</f>
        <v>0.19643547200298422</v>
      </c>
      <c r="F36" s="101">
        <v>21119000</v>
      </c>
      <c r="G36" s="93">
        <f t="shared" si="0"/>
        <v>0.8811970263743548</v>
      </c>
    </row>
    <row r="37" spans="1:7" ht="12.75">
      <c r="A37" s="52" t="s">
        <v>102</v>
      </c>
      <c r="B37" s="53" t="s">
        <v>103</v>
      </c>
      <c r="C37" s="54">
        <v>10728200</v>
      </c>
      <c r="D37" s="54">
        <v>1600000</v>
      </c>
      <c r="E37" s="89">
        <f>D37/C37</f>
        <v>0.14913965064036838</v>
      </c>
      <c r="F37" s="101">
        <v>1950000</v>
      </c>
      <c r="G37" s="93">
        <f t="shared" si="0"/>
        <v>0.8205128205128205</v>
      </c>
    </row>
    <row r="38" spans="1:7" ht="25.5">
      <c r="A38" s="52" t="s">
        <v>104</v>
      </c>
      <c r="B38" s="53" t="s">
        <v>105</v>
      </c>
      <c r="C38" s="54">
        <v>29146700</v>
      </c>
      <c r="D38" s="54">
        <v>6416943.05</v>
      </c>
      <c r="E38" s="89">
        <f>D38/C38</f>
        <v>0.22016019137672532</v>
      </c>
      <c r="F38" s="101">
        <v>6003273.48</v>
      </c>
      <c r="G38" s="93">
        <f t="shared" si="0"/>
        <v>1.0689073338701203</v>
      </c>
    </row>
    <row r="39" spans="1:7" ht="12.75">
      <c r="A39" s="49" t="s">
        <v>106</v>
      </c>
      <c r="B39" s="50" t="s">
        <v>107</v>
      </c>
      <c r="C39" s="51">
        <v>72440049</v>
      </c>
      <c r="D39" s="51">
        <v>8431368.26</v>
      </c>
      <c r="E39" s="88">
        <f>D39/C39</f>
        <v>0.11639097952570407</v>
      </c>
      <c r="F39" s="99">
        <v>7194397.12</v>
      </c>
      <c r="G39" s="91">
        <f t="shared" si="0"/>
        <v>1.1719353434857374</v>
      </c>
    </row>
    <row r="40" spans="1:7" ht="12.75">
      <c r="A40" s="52" t="s">
        <v>108</v>
      </c>
      <c r="B40" s="53" t="s">
        <v>109</v>
      </c>
      <c r="C40" s="54">
        <v>11618137</v>
      </c>
      <c r="D40" s="54">
        <v>2019899.85</v>
      </c>
      <c r="E40" s="89">
        <f>D40/C40</f>
        <v>0.17385746527175572</v>
      </c>
      <c r="F40" s="101">
        <v>1874917.27</v>
      </c>
      <c r="G40" s="93">
        <f t="shared" si="0"/>
        <v>1.0773274545601685</v>
      </c>
    </row>
    <row r="41" spans="1:7" ht="12.75">
      <c r="A41" s="52" t="s">
        <v>110</v>
      </c>
      <c r="B41" s="53" t="s">
        <v>111</v>
      </c>
      <c r="C41" s="54">
        <v>12159712</v>
      </c>
      <c r="D41" s="54">
        <v>2123860.41</v>
      </c>
      <c r="E41" s="89">
        <f>D41/C41</f>
        <v>0.17466370996286756</v>
      </c>
      <c r="F41" s="101">
        <v>1172324.72</v>
      </c>
      <c r="G41" s="93">
        <f t="shared" si="0"/>
        <v>1.8116656364629078</v>
      </c>
    </row>
    <row r="42" spans="1:7" ht="12.75">
      <c r="A42" s="52" t="s">
        <v>112</v>
      </c>
      <c r="B42" s="53" t="s">
        <v>113</v>
      </c>
      <c r="C42" s="54">
        <v>48662200</v>
      </c>
      <c r="D42" s="54">
        <v>4287608</v>
      </c>
      <c r="E42" s="89">
        <f>D42/C42</f>
        <v>0.08810962102001142</v>
      </c>
      <c r="F42" s="101">
        <v>4147155.13</v>
      </c>
      <c r="G42" s="93">
        <f t="shared" si="0"/>
        <v>1.0338672814489098</v>
      </c>
    </row>
    <row r="43" spans="1:7" ht="12.75">
      <c r="A43" s="49" t="s">
        <v>114</v>
      </c>
      <c r="B43" s="50" t="s">
        <v>115</v>
      </c>
      <c r="C43" s="51">
        <v>64150820</v>
      </c>
      <c r="D43" s="51">
        <v>14511656.11</v>
      </c>
      <c r="E43" s="88">
        <f>D43/C43</f>
        <v>0.22621154507456023</v>
      </c>
      <c r="F43" s="101">
        <v>5864331.91</v>
      </c>
      <c r="G43" s="93">
        <f t="shared" si="0"/>
        <v>2.474562547398515</v>
      </c>
    </row>
    <row r="44" spans="1:7" ht="12.75">
      <c r="A44" s="52" t="s">
        <v>116</v>
      </c>
      <c r="B44" s="53" t="s">
        <v>117</v>
      </c>
      <c r="C44" s="54">
        <v>64070820</v>
      </c>
      <c r="D44" s="54">
        <v>14491656.11</v>
      </c>
      <c r="E44" s="89">
        <f>D44/C44</f>
        <v>0.22618184237379824</v>
      </c>
      <c r="F44" s="101">
        <v>5844335.91</v>
      </c>
      <c r="G44" s="93">
        <f t="shared" si="0"/>
        <v>2.479606978990364</v>
      </c>
    </row>
    <row r="45" spans="1:7" ht="12.75">
      <c r="A45" s="52" t="s">
        <v>118</v>
      </c>
      <c r="B45" s="53" t="s">
        <v>119</v>
      </c>
      <c r="C45" s="54">
        <v>80000</v>
      </c>
      <c r="D45" s="54">
        <v>20000</v>
      </c>
      <c r="E45" s="89">
        <f>D45/C45</f>
        <v>0.25</v>
      </c>
      <c r="F45" s="101">
        <v>19996</v>
      </c>
      <c r="G45" s="93">
        <f t="shared" si="0"/>
        <v>1.0002000400080016</v>
      </c>
    </row>
    <row r="46" spans="1:7" ht="25.5">
      <c r="A46" s="49" t="s">
        <v>120</v>
      </c>
      <c r="B46" s="50" t="s">
        <v>121</v>
      </c>
      <c r="C46" s="51">
        <v>6000000</v>
      </c>
      <c r="D46" s="51">
        <v>0</v>
      </c>
      <c r="E46" s="88">
        <f>D46/C46</f>
        <v>0</v>
      </c>
      <c r="F46" s="99">
        <v>0</v>
      </c>
      <c r="G46" s="91">
        <v>0</v>
      </c>
    </row>
    <row r="47" spans="1:7" ht="26.25" thickBot="1">
      <c r="A47" s="52" t="s">
        <v>122</v>
      </c>
      <c r="B47" s="53" t="s">
        <v>123</v>
      </c>
      <c r="C47" s="54">
        <v>6000000</v>
      </c>
      <c r="D47" s="54">
        <v>0</v>
      </c>
      <c r="E47" s="89">
        <f>D47/C47</f>
        <v>0</v>
      </c>
      <c r="F47" s="101">
        <v>0</v>
      </c>
      <c r="G47" s="93">
        <v>0</v>
      </c>
    </row>
    <row r="48" spans="1:7" ht="13.5" thickBot="1">
      <c r="A48" s="55"/>
      <c r="B48" s="56"/>
      <c r="C48" s="56"/>
      <c r="D48" s="56"/>
      <c r="E48" s="56"/>
      <c r="F48" s="56"/>
      <c r="G48" s="56"/>
    </row>
    <row r="49" spans="1:7" ht="26.25" thickBot="1">
      <c r="A49" s="57" t="s">
        <v>124</v>
      </c>
      <c r="B49" s="58" t="s">
        <v>6</v>
      </c>
      <c r="C49" s="59">
        <v>-312728600</v>
      </c>
      <c r="D49" s="59">
        <v>-73375854.16</v>
      </c>
      <c r="E49" s="89">
        <f>D49/C49</f>
        <v>0.23463109597267406</v>
      </c>
      <c r="F49" s="102">
        <f>D49-E49</f>
        <v>-73375854.39463109</v>
      </c>
      <c r="G49" s="103">
        <f>D49/F49</f>
        <v>0.9999999968023392</v>
      </c>
    </row>
    <row r="50" spans="1:7" ht="12.75">
      <c r="A50" s="37"/>
      <c r="B50" s="60"/>
      <c r="C50" s="60"/>
      <c r="D50" s="60"/>
      <c r="E50" s="60"/>
      <c r="F50" s="94"/>
      <c r="G50" s="95"/>
    </row>
    <row r="51" spans="1:7" ht="12.75">
      <c r="A51" s="41"/>
      <c r="B51" s="41"/>
      <c r="C51" s="61"/>
      <c r="D51" s="61"/>
      <c r="E51" s="61"/>
      <c r="F51" s="94"/>
      <c r="G51" s="95"/>
    </row>
  </sheetData>
  <sheetProtection/>
  <printOptions/>
  <pageMargins left="0.3937007874015748" right="0" top="0" bottom="0" header="0" footer="0"/>
  <pageSetup errors="blank" fitToHeight="0" fitToWidth="2" horizontalDpi="600" verticalDpi="600" orientation="portrait" paperSize="9" scale="69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9.00390625" style="2" customWidth="1"/>
    <col min="2" max="2" width="24.00390625" style="2" customWidth="1"/>
    <col min="3" max="3" width="15.140625" style="2" customWidth="1"/>
    <col min="4" max="4" width="13.28125" style="2" customWidth="1"/>
    <col min="5" max="5" width="10.57421875" style="2" customWidth="1"/>
    <col min="6" max="6" width="14.57421875" style="2" customWidth="1"/>
    <col min="7" max="16384" width="9.140625" style="2" customWidth="1"/>
  </cols>
  <sheetData>
    <row r="1" spans="1:6" ht="10.5" customHeight="1">
      <c r="A1" s="29"/>
      <c r="B1" s="30"/>
      <c r="C1" s="31"/>
      <c r="D1" s="31"/>
      <c r="E1" s="1"/>
      <c r="F1" s="1"/>
    </row>
    <row r="2" spans="1:6" ht="13.5" customHeight="1">
      <c r="A2" s="108" t="s">
        <v>125</v>
      </c>
      <c r="B2" s="109"/>
      <c r="C2" s="4"/>
      <c r="D2" s="4"/>
      <c r="E2" s="1"/>
      <c r="F2" s="1"/>
    </row>
    <row r="3" spans="1:6" ht="13.5" customHeight="1">
      <c r="A3" s="63"/>
      <c r="B3" s="33"/>
      <c r="C3" s="32"/>
      <c r="D3" s="32"/>
      <c r="E3" s="34"/>
      <c r="F3" s="1"/>
    </row>
    <row r="4" spans="1:7" ht="61.5" customHeight="1">
      <c r="A4" s="5" t="s">
        <v>1</v>
      </c>
      <c r="B4" s="5" t="s">
        <v>126</v>
      </c>
      <c r="C4" s="6" t="s">
        <v>136</v>
      </c>
      <c r="D4" s="6" t="s">
        <v>137</v>
      </c>
      <c r="E4" s="7" t="s">
        <v>134</v>
      </c>
      <c r="F4" s="7" t="s">
        <v>138</v>
      </c>
      <c r="G4" s="7" t="s">
        <v>139</v>
      </c>
    </row>
    <row r="5" spans="1:7" ht="11.25" customHeight="1" thickBot="1">
      <c r="A5" s="62" t="s">
        <v>3</v>
      </c>
      <c r="B5" s="8" t="s">
        <v>4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38.25" customHeight="1">
      <c r="A6" s="65" t="s">
        <v>127</v>
      </c>
      <c r="B6" s="111" t="s">
        <v>6</v>
      </c>
      <c r="C6" s="112">
        <v>312728600</v>
      </c>
      <c r="D6" s="112">
        <v>73375854.16</v>
      </c>
      <c r="E6" s="113">
        <f>D6/C6</f>
        <v>0.23463109597267406</v>
      </c>
      <c r="F6" s="114">
        <v>202535033.96</v>
      </c>
      <c r="G6" s="115">
        <f>D6/F6</f>
        <v>0.3622872187855237</v>
      </c>
    </row>
    <row r="7" spans="1:7" ht="19.5" customHeight="1">
      <c r="A7" s="66" t="s">
        <v>128</v>
      </c>
      <c r="B7" s="116"/>
      <c r="C7" s="117"/>
      <c r="D7" s="117"/>
      <c r="E7" s="104"/>
      <c r="F7" s="106"/>
      <c r="G7" s="118"/>
    </row>
    <row r="8" spans="1:7" ht="25.5" customHeight="1">
      <c r="A8" s="67" t="s">
        <v>129</v>
      </c>
      <c r="B8" s="119" t="s">
        <v>130</v>
      </c>
      <c r="C8" s="120">
        <v>62500000</v>
      </c>
      <c r="D8" s="120">
        <v>0</v>
      </c>
      <c r="E8" s="105">
        <f>D8/C8</f>
        <v>0</v>
      </c>
      <c r="F8" s="107">
        <v>0</v>
      </c>
      <c r="G8" s="121">
        <v>0</v>
      </c>
    </row>
    <row r="9" spans="1:7" ht="31.5" customHeight="1" thickBot="1">
      <c r="A9" s="67" t="s">
        <v>131</v>
      </c>
      <c r="B9" s="122" t="s">
        <v>132</v>
      </c>
      <c r="C9" s="123">
        <v>250228600</v>
      </c>
      <c r="D9" s="123">
        <v>73375854.16</v>
      </c>
      <c r="E9" s="124">
        <f>D9/C9</f>
        <v>0.29323528229786683</v>
      </c>
      <c r="F9" s="125">
        <v>202535033.96</v>
      </c>
      <c r="G9" s="126">
        <f>D9/F9</f>
        <v>0.3622872187855237</v>
      </c>
    </row>
    <row r="10" spans="1:6" ht="12.75" customHeight="1">
      <c r="A10" s="64"/>
      <c r="B10" s="110"/>
      <c r="C10" s="110"/>
      <c r="D10" s="110"/>
      <c r="E10" s="110"/>
      <c r="F10" s="1"/>
    </row>
    <row r="11" spans="1:6" ht="12.75" hidden="1">
      <c r="A11" s="11"/>
      <c r="B11" s="11"/>
      <c r="C11" s="14"/>
      <c r="D11" s="14"/>
      <c r="E11" s="14"/>
      <c r="F11" s="1" t="s">
        <v>40</v>
      </c>
    </row>
  </sheetData>
  <sheetProtection/>
  <printOptions/>
  <pageMargins left="0.3937007874015748" right="0" top="0" bottom="0" header="0" footer="0"/>
  <pageSetup errors="blank" fitToHeight="0" fitToWidth="2" horizontalDpi="600" verticalDpi="600" orientation="portrait" paperSize="9" scale="68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2018-01-23T08:17:19Z</cp:lastPrinted>
  <dcterms:created xsi:type="dcterms:W3CDTF">2017-04-11T08:23:58Z</dcterms:created>
  <dcterms:modified xsi:type="dcterms:W3CDTF">2018-01-23T08:17:27Z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C:\Users\Администратор\AppData\Local\Кейсистемс\Свод-СМАРТ\ReportManager\0503317g_20160101__win_11.xls</vt:lpwstr>
  </property>
</Properties>
</file>