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00" windowWidth="28455" windowHeight="11700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Доходы!$A$7:$E$27</definedName>
    <definedName name="_xlnm.Print_Titles" localSheetId="0">Доходы!$5:$7</definedName>
    <definedName name="_xlnm.Print_Titles" localSheetId="2">Источники!$1:$6</definedName>
    <definedName name="_xlnm.Print_Titles" localSheetId="1">Расходы!$1:$6</definedName>
    <definedName name="_xlnm.Print_Area" localSheetId="0">Доходы!$A$1:$G$29</definedName>
    <definedName name="_xlnm.Print_Area" localSheetId="2">Источники!$A$1:$G$17</definedName>
  </definedNames>
  <calcPr calcId="125725"/>
</workbook>
</file>

<file path=xl/calcChain.xml><?xml version="1.0" encoding="utf-8"?>
<calcChain xmlns="http://schemas.openxmlformats.org/spreadsheetml/2006/main">
  <c r="G16" i="4"/>
  <c r="G15"/>
  <c r="G14"/>
  <c r="G13"/>
  <c r="G7"/>
  <c r="G9" i="3"/>
  <c r="G53"/>
  <c r="G13"/>
  <c r="G15"/>
  <c r="G16"/>
  <c r="G17"/>
  <c r="G18"/>
  <c r="G19"/>
  <c r="G20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9"/>
  <c r="G50"/>
  <c r="G51"/>
  <c r="G12"/>
  <c r="G11"/>
  <c r="G10"/>
  <c r="G7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3"/>
  <c r="E7"/>
  <c r="E10"/>
  <c r="G12" i="2" l="1"/>
  <c r="G13"/>
  <c r="G14"/>
  <c r="G15"/>
  <c r="G16"/>
  <c r="G17"/>
  <c r="G18"/>
  <c r="G19"/>
  <c r="G20"/>
  <c r="G21"/>
  <c r="G22"/>
  <c r="G23"/>
  <c r="G24"/>
  <c r="G25"/>
  <c r="G26"/>
  <c r="G27"/>
  <c r="G11"/>
  <c r="G10"/>
  <c r="G8"/>
  <c r="E12" i="4" l="1"/>
  <c r="E13"/>
  <c r="E14"/>
  <c r="E15"/>
  <c r="E16"/>
  <c r="E11"/>
  <c r="E9"/>
  <c r="E7"/>
  <c r="E11" i="3"/>
  <c r="E12"/>
  <c r="E13"/>
  <c r="E14"/>
  <c r="E15"/>
  <c r="E16"/>
  <c r="E17"/>
  <c r="E18"/>
  <c r="E19"/>
  <c r="E20"/>
  <c r="E21"/>
  <c r="E22"/>
  <c r="E23"/>
  <c r="E24"/>
  <c r="E9"/>
  <c r="E12" i="2"/>
  <c r="E13"/>
  <c r="E14"/>
  <c r="E15"/>
  <c r="E16"/>
  <c r="E17"/>
  <c r="E18"/>
  <c r="E19"/>
  <c r="E20"/>
  <c r="E21"/>
  <c r="E22"/>
  <c r="E23"/>
  <c r="E24"/>
  <c r="E25"/>
  <c r="E26"/>
  <c r="E27"/>
  <c r="E11"/>
  <c r="E10"/>
  <c r="E8"/>
</calcChain>
</file>

<file path=xl/sharedStrings.xml><?xml version="1.0" encoding="utf-8"?>
<sst xmlns="http://schemas.openxmlformats.org/spreadsheetml/2006/main" count="198" uniqueCount="164">
  <si>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</si>
  <si>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</si>
  <si>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</si>
  <si>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</si>
  <si>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</si>
  <si>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</si>
  <si>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</si>
  <si>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</si>
  <si>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</si>
  <si>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</si>
  <si>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</si>
  <si>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</si>
  <si>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</si>
  <si>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</si>
  <si>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</si>
  <si>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</si>
  <si>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</si>
  <si>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</si>
  <si>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</si>
  <si>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НАЛОГИ НА СОВОКУПНЫЙ ДОХОД</t>
  </si>
  <si>
    <t xml:space="preserve"> 000 1050000000 0000 000</t>
  </si>
  <si>
    <t xml:space="preserve">  ГОСУДАРСТВЕННАЯ ПОШЛИНА</t>
  </si>
  <si>
    <t xml:space="preserve"> 000 1080000000 0000 000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</si>
  <si>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</si>
  <si>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</si>
  <si>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</si>
  <si>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</si>
  <si>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</si>
  <si>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</si>
  <si>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</si>
  <si>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</si>
  <si>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ШТРАФЫ, САНКЦИИ, ВОЗМЕЩЕНИЕ УЩЕРБА</t>
  </si>
  <si>
    <t xml:space="preserve"> 000 1160000000 0000 000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</si>
  <si>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</si>
  <si>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</si>
  <si>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</si>
  <si>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</si>
  <si>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</si>
  <si>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</si>
  <si>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</si>
  <si>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</si>
  <si>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</si>
  <si>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</si>
  <si>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Иные межбюджетные трансферты</t>
  </si>
  <si>
    <t xml:space="preserve"> 000 2020400000 0000 151</t>
  </si>
  <si>
    <t xml:space="preserve">  ПРОЧИЕ БЕЗВОЗМЕЗДНЫЕ ПОСТУПЛЕНИЯ</t>
  </si>
  <si>
    <t xml:space="preserve"> 000 2070000000 0000 000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</si>
  <si>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</si>
  <si>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</si>
  <si>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/>
  </si>
  <si>
    <t>""</t>
  </si>
  <si>
    <t xml:space="preserve">                                                            2. Расходы бюджета</t>
  </si>
  <si>
    <t>Расходы бюджета - ИТОГО</t>
  </si>
  <si>
    <t xml:space="preserve">  ОБЩЕГОСУДАРСТВЕННЫЕ ВОПРОСЫ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</si>
  <si>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</si>
  <si>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</si>
  <si>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</si>
  <si>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Обеспечение проведения выборов и референдумов</t>
  </si>
  <si>
    <t xml:space="preserve">  Резервные фонды</t>
  </si>
  <si>
    <t xml:space="preserve">  Другие общегосударственные вопросы</t>
  </si>
  <si>
    <t xml:space="preserve">  НАЦИОНАЛЬНАЯ ОБОРОНА</t>
  </si>
  <si>
    <t xml:space="preserve">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</si>
  <si>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</si>
  <si>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Органы внутренних дел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</si>
  <si>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</si>
  <si>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</si>
  <si>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</si>
  <si>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Сельское хозяйство и рыболовство</t>
  </si>
  <si>
    <t xml:space="preserve">  Транспорт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</si>
  <si>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</si>
  <si>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</si>
  <si>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</si>
  <si>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</si>
  <si>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</si>
  <si>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</si>
  <si>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</si>
  <si>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</si>
  <si>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</si>
  <si>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</si>
  <si>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Молодежная политика и оздоровление детей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</si>
  <si>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</si>
  <si>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</si>
  <si>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</si>
  <si>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Другие вопросы в области культуры, кинематографии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</si>
  <si>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</si>
  <si>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</si>
  <si>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</si>
  <si>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</si>
  <si>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ФИЗИЧЕСКАЯ КУЛЬТУРА И СПОРТ</t>
  </si>
  <si>
    <t xml:space="preserve">  Физическая культура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</si>
  <si>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</si>
  <si>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</si>
  <si>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</si>
  <si>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</si>
  <si>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Иные дотации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</si>
  <si>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</si>
  <si>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</si>
  <si>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</si>
  <si>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</si>
  <si>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</si>
  <si>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</si>
  <si>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</si>
  <si>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Кредиты кредитных организаций в валюте Российской Федерации</t>
  </si>
  <si>
    <t xml:space="preserve">  Иные источники внутреннего финансирования дефицитов бюджетов</t>
  </si>
  <si>
    <t>изменение остатков средств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</si>
  <si>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</si>
  <si>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</si>
  <si>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>уменьшение остатков средств, всего</t>
  </si>
  <si>
    <t>% исполнения</t>
  </si>
  <si>
    <t xml:space="preserve">Код расхода по бюджетной классификации </t>
  </si>
  <si>
    <t>Гр.7= гр.4 / гр.6 (%)</t>
  </si>
  <si>
    <t>Аналитические данные об исполнении бюджета МО МР "Печора"</t>
  </si>
  <si>
    <t>ед. измерения: руб.</t>
  </si>
  <si>
    <t>за 9 месяцев 2016 года в сравнении с 9 месяцев 2015 года</t>
  </si>
  <si>
    <t>0100</t>
  </si>
  <si>
    <t>0103</t>
  </si>
  <si>
    <t>0104</t>
  </si>
  <si>
    <t>0106</t>
  </si>
  <si>
    <t>0107</t>
  </si>
  <si>
    <t>0111</t>
  </si>
  <si>
    <t>0113</t>
  </si>
  <si>
    <t>0200</t>
  </si>
  <si>
    <t>0203</t>
  </si>
  <si>
    <t>0300</t>
  </si>
  <si>
    <t>0302</t>
  </si>
  <si>
    <t>0309</t>
  </si>
  <si>
    <t>0314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</si>
  <si>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</si>
  <si>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</si>
  <si>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</si>
  <si>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</si>
  <si>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</si>
  <si>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</si>
  <si>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</si>
  <si>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</si>
  <si>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</si>
  <si>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</si>
  <si>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</si>
  <si>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</si>
  <si>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</si>
  <si>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</si>
  <si>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</si>
  <si>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</si>
  <si>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</si>
  <si>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</si>
  <si>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</si>
  <si>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</si>
  <si>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</si>
  <si>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</si>
  <si>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</si>
  <si>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</si>
  <si>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1300</t>
  </si>
  <si>
    <t>1301</t>
  </si>
  <si>
    <t>1400</t>
  </si>
  <si>
    <t>1401</t>
  </si>
  <si>
    <t>1402</t>
  </si>
  <si>
    <t xml:space="preserve">  Водное хозяйство</t>
  </si>
  <si>
    <t>0406</t>
  </si>
  <si>
    <r>
      <t xml:space="preserve">Утвержденные бюджетные назначения на </t>
    </r>
    <r>
      <rPr>
        <b/>
        <sz val="10"/>
        <color rgb="FF000000"/>
        <rFont val="Arial"/>
        <family val="2"/>
        <charset val="204"/>
      </rPr>
      <t>01.10.2016 г</t>
    </r>
  </si>
  <si>
    <r>
      <t xml:space="preserve">Исполнено на </t>
    </r>
    <r>
      <rPr>
        <b/>
        <sz val="10"/>
        <color rgb="FF000000"/>
        <rFont val="Arial"/>
        <family val="2"/>
        <charset val="204"/>
      </rPr>
      <t>01.10.2016 г</t>
    </r>
  </si>
  <si>
    <r>
      <t xml:space="preserve">Исполнено на </t>
    </r>
    <r>
      <rPr>
        <b/>
        <sz val="10"/>
        <color rgb="FF000000"/>
        <rFont val="Arial"/>
        <family val="2"/>
        <charset val="204"/>
      </rPr>
      <t>01.10.2015 г</t>
    </r>
  </si>
  <si>
    <t xml:space="preserve"> 0102000000 </t>
  </si>
  <si>
    <t xml:space="preserve"> 0106000000</t>
  </si>
  <si>
    <t xml:space="preserve"> 0105000000 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</si>
</sst>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%"/>
  </numFmts>
  <fonts count="2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scheme val="minor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</borders>
  <cellStyleXfs count="201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10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2"/>
    <xf numFmtId="0" fontId="6" fillId="0" borderId="2">
      <alignment horizontal="center"/>
    </xf>
    <xf numFmtId="0" fontId="4" fillId="0" borderId="13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4">
      <alignment horizontal="right"/>
    </xf>
    <xf numFmtId="49" fontId="4" fillId="0" borderId="3">
      <alignment horizontal="center"/>
    </xf>
    <xf numFmtId="0" fontId="4" fillId="0" borderId="15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4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10">
      <alignment wrapText="1"/>
    </xf>
    <xf numFmtId="49" fontId="6" fillId="0" borderId="6">
      <alignment horizontal="center"/>
    </xf>
    <xf numFmtId="0" fontId="6" fillId="0" borderId="16">
      <alignment wrapText="1"/>
    </xf>
    <xf numFmtId="49" fontId="6" fillId="0" borderId="4">
      <alignment horizontal="center"/>
    </xf>
    <xf numFmtId="0" fontId="6" fillId="0" borderId="11">
      <alignment horizontal="left"/>
    </xf>
    <xf numFmtId="49" fontId="6" fillId="0" borderId="11"/>
    <xf numFmtId="0" fontId="6" fillId="0" borderId="4">
      <alignment horizontal="center"/>
    </xf>
    <xf numFmtId="49" fontId="6" fillId="0" borderId="7">
      <alignment horizontal="center"/>
    </xf>
    <xf numFmtId="0" fontId="9" fillId="0" borderId="1"/>
    <xf numFmtId="0" fontId="9" fillId="0" borderId="17"/>
    <xf numFmtId="49" fontId="6" fillId="0" borderId="8">
      <alignment horizontal="center" vertical="center" wrapText="1"/>
    </xf>
    <xf numFmtId="49" fontId="6" fillId="0" borderId="8">
      <alignment horizontal="center" vertical="center" wrapText="1"/>
    </xf>
    <xf numFmtId="49" fontId="6" fillId="0" borderId="8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8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8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10">
      <alignment horizontal="left"/>
    </xf>
    <xf numFmtId="49" fontId="6" fillId="0" borderId="10"/>
    <xf numFmtId="0" fontId="6" fillId="0" borderId="10"/>
    <xf numFmtId="0" fontId="4" fillId="0" borderId="10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6">
      <alignment horizontal="left" wrapText="1" indent="2"/>
    </xf>
    <xf numFmtId="0" fontId="6" fillId="0" borderId="16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1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10"/>
    <xf numFmtId="49" fontId="6" fillId="0" borderId="10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9">
      <alignment horizontal="center" vertical="center" textRotation="90" wrapText="1"/>
    </xf>
    <xf numFmtId="0" fontId="6" fillId="0" borderId="8">
      <alignment horizontal="center" vertical="top" wrapText="1"/>
    </xf>
    <xf numFmtId="0" fontId="6" fillId="0" borderId="8">
      <alignment horizontal="center" vertical="top"/>
    </xf>
    <xf numFmtId="0" fontId="6" fillId="0" borderId="8">
      <alignment horizontal="center" vertical="top"/>
    </xf>
    <xf numFmtId="49" fontId="6" fillId="0" borderId="8">
      <alignment horizontal="center" vertical="top" wrapText="1"/>
    </xf>
    <xf numFmtId="0" fontId="6" fillId="0" borderId="8">
      <alignment horizontal="center" vertical="top" wrapText="1"/>
    </xf>
    <xf numFmtId="0" fontId="1" fillId="0" borderId="41"/>
    <xf numFmtId="49" fontId="1" fillId="0" borderId="19">
      <alignment horizontal="center"/>
    </xf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1">
      <alignment horizontal="center" vertical="center" textRotation="90" wrapText="1"/>
    </xf>
    <xf numFmtId="49" fontId="6" fillId="0" borderId="11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0">
      <alignment horizontal="center" vertical="center" textRotation="90" wrapText="1"/>
    </xf>
    <xf numFmtId="49" fontId="6" fillId="0" borderId="10">
      <alignment horizontal="left" vertical="center" wrapText="1" indent="3"/>
    </xf>
    <xf numFmtId="49" fontId="6" fillId="0" borderId="10">
      <alignment horizontal="center" vertical="center" wrapText="1"/>
    </xf>
    <xf numFmtId="4" fontId="6" fillId="0" borderId="10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1">
      <alignment horizontal="center" vertical="center" textRotation="90"/>
    </xf>
    <xf numFmtId="0" fontId="1" fillId="0" borderId="10">
      <alignment horizontal="center" vertical="center" textRotation="90"/>
    </xf>
    <xf numFmtId="0" fontId="1" fillId="0" borderId="9">
      <alignment horizontal="center" vertical="center" textRotation="90"/>
    </xf>
    <xf numFmtId="49" fontId="10" fillId="0" borderId="41">
      <alignment horizontal="left" vertical="center" wrapText="1"/>
    </xf>
    <xf numFmtId="0" fontId="1" fillId="0" borderId="8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10">
      <alignment horizontal="center"/>
    </xf>
    <xf numFmtId="0" fontId="6" fillId="0" borderId="10">
      <alignment horizontal="center"/>
    </xf>
    <xf numFmtId="49" fontId="6" fillId="0" borderId="1">
      <alignment horizontal="left"/>
    </xf>
    <xf numFmtId="0" fontId="6" fillId="0" borderId="11">
      <alignment horizontal="center"/>
    </xf>
    <xf numFmtId="49" fontId="6" fillId="0" borderId="11">
      <alignment horizontal="center"/>
    </xf>
    <xf numFmtId="0" fontId="6" fillId="0" borderId="1">
      <alignment horizontal="center"/>
    </xf>
    <xf numFmtId="49" fontId="6" fillId="0" borderId="10"/>
    <xf numFmtId="0" fontId="11" fillId="0" borderId="10">
      <alignment wrapText="1"/>
    </xf>
    <xf numFmtId="0" fontId="11" fillId="0" borderId="8">
      <alignment wrapText="1"/>
    </xf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10"/>
    <xf numFmtId="0" fontId="4" fillId="3" borderId="16"/>
    <xf numFmtId="0" fontId="4" fillId="3" borderId="11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51"/>
    <xf numFmtId="0" fontId="4" fillId="3" borderId="52"/>
    <xf numFmtId="0" fontId="4" fillId="3" borderId="17"/>
    <xf numFmtId="0" fontId="4" fillId="3" borderId="53"/>
    <xf numFmtId="0" fontId="4" fillId="3" borderId="54"/>
    <xf numFmtId="0" fontId="4" fillId="3" borderId="55"/>
    <xf numFmtId="0" fontId="4" fillId="3" borderId="14"/>
    <xf numFmtId="0" fontId="4" fillId="3" borderId="56"/>
    <xf numFmtId="0" fontId="4" fillId="3" borderId="57"/>
    <xf numFmtId="0" fontId="4" fillId="3" borderId="15"/>
    <xf numFmtId="0" fontId="4" fillId="3" borderId="29"/>
    <xf numFmtId="0" fontId="4" fillId="4" borderId="48"/>
    <xf numFmtId="0" fontId="4" fillId="3" borderId="58"/>
    <xf numFmtId="0" fontId="4" fillId="4" borderId="10"/>
    <xf numFmtId="0" fontId="11" fillId="0" borderId="11">
      <alignment wrapText="1"/>
    </xf>
    <xf numFmtId="0" fontId="6" fillId="0" borderId="11"/>
  </cellStyleXfs>
  <cellXfs count="150">
    <xf numFmtId="0" fontId="0" fillId="0" borderId="0" xfId="0"/>
    <xf numFmtId="0" fontId="15" fillId="0" borderId="1" xfId="0" applyFont="1" applyBorder="1" applyProtection="1">
      <protection locked="0"/>
    </xf>
    <xf numFmtId="0" fontId="14" fillId="0" borderId="1" xfId="6" applyNumberFormat="1" applyFont="1" applyProtection="1"/>
    <xf numFmtId="0" fontId="17" fillId="0" borderId="1" xfId="1" applyNumberFormat="1" applyFont="1" applyProtection="1"/>
    <xf numFmtId="49" fontId="14" fillId="0" borderId="8" xfId="38" applyNumberFormat="1" applyFont="1" applyProtection="1">
      <alignment horizontal="center" vertical="center" wrapText="1"/>
      <protection locked="0"/>
    </xf>
    <xf numFmtId="49" fontId="16" fillId="0" borderId="2" xfId="38" applyNumberFormat="1" applyFont="1" applyBorder="1" applyProtection="1">
      <alignment horizontal="center" vertical="center" wrapText="1"/>
    </xf>
    <xf numFmtId="10" fontId="17" fillId="5" borderId="31" xfId="0" applyNumberFormat="1" applyFont="1" applyFill="1" applyBorder="1" applyAlignment="1">
      <alignment horizontal="right" vertical="center"/>
    </xf>
    <xf numFmtId="0" fontId="14" fillId="0" borderId="25" xfId="0" applyFont="1" applyBorder="1" applyAlignment="1">
      <alignment horizontal="center" vertical="center"/>
    </xf>
    <xf numFmtId="10" fontId="17" fillId="6" borderId="8" xfId="0" applyNumberFormat="1" applyFont="1" applyFill="1" applyBorder="1" applyAlignment="1">
      <alignment horizontal="right" vertical="center"/>
    </xf>
    <xf numFmtId="10" fontId="14" fillId="7" borderId="8" xfId="0" applyNumberFormat="1" applyFont="1" applyFill="1" applyBorder="1" applyAlignment="1">
      <alignment horizontal="right" vertical="center"/>
    </xf>
    <xf numFmtId="0" fontId="15" fillId="0" borderId="0" xfId="0" applyFont="1" applyProtection="1">
      <protection locked="0"/>
    </xf>
    <xf numFmtId="0" fontId="14" fillId="0" borderId="23" xfId="46" applyNumberFormat="1" applyFont="1" applyProtection="1">
      <alignment horizontal="left" wrapText="1" indent="1"/>
    </xf>
    <xf numFmtId="49" fontId="14" fillId="0" borderId="25" xfId="48" applyNumberFormat="1" applyFont="1" applyProtection="1">
      <alignment horizontal="center"/>
    </xf>
    <xf numFmtId="0" fontId="14" fillId="0" borderId="1" xfId="19" applyNumberFormat="1" applyFont="1" applyProtection="1"/>
    <xf numFmtId="0" fontId="14" fillId="0" borderId="17" xfId="55" applyNumberFormat="1" applyFont="1" applyProtection="1"/>
    <xf numFmtId="0" fontId="14" fillId="2" borderId="17" xfId="56" applyNumberFormat="1" applyFont="1" applyProtection="1"/>
    <xf numFmtId="0" fontId="14" fillId="2" borderId="1" xfId="58" applyNumberFormat="1" applyFont="1" applyProtection="1"/>
    <xf numFmtId="4" fontId="14" fillId="0" borderId="8" xfId="43" applyNumberFormat="1" applyFont="1" applyAlignment="1" applyProtection="1">
      <alignment horizontal="right" vertical="center"/>
    </xf>
    <xf numFmtId="0" fontId="17" fillId="5" borderId="18" xfId="40" applyNumberFormat="1" applyFont="1" applyFill="1" applyAlignment="1" applyProtection="1">
      <alignment horizontal="left" vertical="center" wrapText="1"/>
    </xf>
    <xf numFmtId="49" fontId="17" fillId="5" borderId="20" xfId="42" applyNumberFormat="1" applyFont="1" applyFill="1" applyAlignment="1" applyProtection="1">
      <alignment horizontal="center" vertical="center"/>
    </xf>
    <xf numFmtId="4" fontId="17" fillId="5" borderId="8" xfId="43" applyNumberFormat="1" applyFont="1" applyFill="1" applyAlignment="1" applyProtection="1">
      <alignment horizontal="right" vertical="center"/>
    </xf>
    <xf numFmtId="0" fontId="17" fillId="6" borderId="21" xfId="51" applyNumberFormat="1" applyFont="1" applyFill="1" applyAlignment="1" applyProtection="1">
      <alignment horizontal="left" vertical="center" wrapText="1"/>
    </xf>
    <xf numFmtId="49" fontId="17" fillId="6" borderId="8" xfId="53" applyNumberFormat="1" applyFont="1" applyFill="1" applyAlignment="1" applyProtection="1">
      <alignment horizontal="center" vertical="center"/>
    </xf>
    <xf numFmtId="4" fontId="17" fillId="6" borderId="8" xfId="43" applyNumberFormat="1" applyFont="1" applyFill="1" applyAlignment="1" applyProtection="1">
      <alignment horizontal="right" vertical="center"/>
    </xf>
    <xf numFmtId="0" fontId="15" fillId="0" borderId="0" xfId="0" applyFont="1" applyAlignment="1" applyProtection="1">
      <alignment vertical="center"/>
      <protection locked="0"/>
    </xf>
    <xf numFmtId="0" fontId="14" fillId="0" borderId="21" xfId="51" applyNumberFormat="1" applyFont="1" applyAlignment="1" applyProtection="1">
      <alignment horizontal="left" vertical="center" wrapText="1"/>
    </xf>
    <xf numFmtId="49" fontId="14" fillId="0" borderId="8" xfId="53" applyNumberFormat="1" applyFont="1" applyAlignment="1" applyProtection="1">
      <alignment horizontal="center" vertical="center"/>
    </xf>
    <xf numFmtId="0" fontId="14" fillId="0" borderId="1" xfId="59" applyNumberFormat="1" applyFont="1" applyProtection="1">
      <alignment horizontal="left" wrapText="1"/>
    </xf>
    <xf numFmtId="49" fontId="14" fillId="0" borderId="1" xfId="60" applyNumberFormat="1" applyFont="1" applyProtection="1">
      <alignment horizontal="center" wrapText="1"/>
    </xf>
    <xf numFmtId="49" fontId="14" fillId="0" borderId="1" xfId="61" applyNumberFormat="1" applyFont="1" applyProtection="1">
      <alignment horizontal="center"/>
    </xf>
    <xf numFmtId="49" fontId="14" fillId="0" borderId="1" xfId="23" applyNumberFormat="1" applyFont="1" applyProtection="1"/>
    <xf numFmtId="0" fontId="14" fillId="0" borderId="10" xfId="63" applyNumberFormat="1" applyFont="1" applyProtection="1">
      <alignment horizontal="left"/>
    </xf>
    <xf numFmtId="49" fontId="14" fillId="0" borderId="10" xfId="64" applyNumberFormat="1" applyFont="1" applyProtection="1"/>
    <xf numFmtId="0" fontId="14" fillId="0" borderId="10" xfId="66" applyNumberFormat="1" applyFont="1" applyProtection="1"/>
    <xf numFmtId="0" fontId="14" fillId="0" borderId="32" xfId="74" applyNumberFormat="1" applyFont="1" applyProtection="1">
      <alignment horizontal="left" wrapText="1" indent="2"/>
    </xf>
    <xf numFmtId="0" fontId="14" fillId="0" borderId="16" xfId="78" applyNumberFormat="1" applyFont="1" applyProtection="1"/>
    <xf numFmtId="49" fontId="14" fillId="0" borderId="8" xfId="38" applyNumberFormat="1" applyFont="1" applyAlignment="1" applyProtection="1">
      <alignment horizontal="center" vertical="center" wrapText="1"/>
      <protection locked="0"/>
    </xf>
    <xf numFmtId="49" fontId="14" fillId="0" borderId="2" xfId="38" applyNumberFormat="1" applyFont="1" applyBorder="1" applyAlignment="1" applyProtection="1">
      <alignment horizontal="center" vertical="center" wrapText="1"/>
      <protection locked="0"/>
    </xf>
    <xf numFmtId="10" fontId="17" fillId="5" borderId="39" xfId="0" applyNumberFormat="1" applyFont="1" applyFill="1" applyBorder="1" applyAlignment="1">
      <alignment horizontal="right" vertical="center"/>
    </xf>
    <xf numFmtId="10" fontId="17" fillId="6" borderId="9" xfId="0" applyNumberFormat="1" applyFont="1" applyFill="1" applyBorder="1" applyAlignment="1">
      <alignment horizontal="right" vertical="center"/>
    </xf>
    <xf numFmtId="10" fontId="14" fillId="7" borderId="9" xfId="0" applyNumberFormat="1" applyFont="1" applyFill="1" applyBorder="1" applyAlignment="1">
      <alignment horizontal="right" vertical="center"/>
    </xf>
    <xf numFmtId="0" fontId="17" fillId="5" borderId="30" xfId="67" applyNumberFormat="1" applyFont="1" applyFill="1" applyAlignment="1" applyProtection="1">
      <alignment horizontal="left" vertical="center" wrapText="1"/>
    </xf>
    <xf numFmtId="49" fontId="17" fillId="5" borderId="20" xfId="68" applyNumberFormat="1" applyFont="1" applyFill="1" applyAlignment="1" applyProtection="1">
      <alignment horizontal="center" vertical="center" wrapText="1"/>
    </xf>
    <xf numFmtId="4" fontId="17" fillId="5" borderId="31" xfId="69" applyNumberFormat="1" applyFont="1" applyFill="1" applyAlignment="1" applyProtection="1">
      <alignment horizontal="right" vertical="center"/>
    </xf>
    <xf numFmtId="0" fontId="17" fillId="6" borderId="32" xfId="74" applyNumberFormat="1" applyFont="1" applyFill="1" applyProtection="1">
      <alignment horizontal="left" wrapText="1" indent="2"/>
    </xf>
    <xf numFmtId="49" fontId="17" fillId="6" borderId="31" xfId="76" applyNumberFormat="1" applyFont="1" applyFill="1" applyAlignment="1" applyProtection="1">
      <alignment horizontal="center" vertical="center"/>
    </xf>
    <xf numFmtId="4" fontId="17" fillId="6" borderId="31" xfId="69" applyNumberFormat="1" applyFont="1" applyFill="1" applyAlignment="1" applyProtection="1">
      <alignment horizontal="right" vertical="center"/>
    </xf>
    <xf numFmtId="49" fontId="14" fillId="0" borderId="31" xfId="76" applyNumberFormat="1" applyFont="1" applyAlignment="1" applyProtection="1">
      <alignment horizontal="center" vertical="center"/>
    </xf>
    <xf numFmtId="4" fontId="14" fillId="0" borderId="31" xfId="69" applyNumberFormat="1" applyFont="1" applyAlignment="1" applyProtection="1">
      <alignment horizontal="right" vertical="center"/>
    </xf>
    <xf numFmtId="0" fontId="17" fillId="0" borderId="10" xfId="90" applyNumberFormat="1" applyFont="1" applyProtection="1"/>
    <xf numFmtId="0" fontId="14" fillId="0" borderId="10" xfId="65" applyNumberFormat="1" applyFont="1" applyProtection="1"/>
    <xf numFmtId="0" fontId="14" fillId="0" borderId="11" xfId="87" applyNumberFormat="1" applyFont="1" applyProtection="1"/>
    <xf numFmtId="49" fontId="14" fillId="0" borderId="8" xfId="38" applyNumberFormat="1" applyFont="1" applyBorder="1" applyAlignment="1" applyProtection="1">
      <alignment horizontal="center" vertical="center" wrapText="1"/>
      <protection locked="0"/>
    </xf>
    <xf numFmtId="10" fontId="17" fillId="5" borderId="20" xfId="0" applyNumberFormat="1" applyFont="1" applyFill="1" applyBorder="1" applyAlignment="1">
      <alignment horizontal="right" vertical="center"/>
    </xf>
    <xf numFmtId="0" fontId="0" fillId="0" borderId="1" xfId="0" applyBorder="1" applyProtection="1">
      <protection locked="0"/>
    </xf>
    <xf numFmtId="0" fontId="17" fillId="0" borderId="1" xfId="1" applyNumberFormat="1" applyFont="1" applyProtection="1">
      <protection locked="0"/>
    </xf>
    <xf numFmtId="49" fontId="14" fillId="0" borderId="1" xfId="42" applyNumberFormat="1" applyFont="1" applyBorder="1" applyAlignment="1" applyProtection="1">
      <protection locked="0"/>
    </xf>
    <xf numFmtId="0" fontId="14" fillId="0" borderId="1" xfId="6" applyNumberFormat="1" applyFont="1" applyProtection="1">
      <protection locked="0"/>
    </xf>
    <xf numFmtId="4" fontId="13" fillId="5" borderId="8" xfId="9" applyNumberFormat="1" applyFont="1" applyFill="1" applyBorder="1" applyAlignment="1" applyProtection="1">
      <alignment horizontal="right" vertical="center"/>
    </xf>
    <xf numFmtId="4" fontId="13" fillId="6" borderId="8" xfId="9" applyNumberFormat="1" applyFont="1" applyFill="1" applyBorder="1" applyAlignment="1" applyProtection="1">
      <alignment horizontal="right" vertical="center"/>
    </xf>
    <xf numFmtId="4" fontId="16" fillId="0" borderId="8" xfId="9" applyNumberFormat="1" applyFont="1" applyBorder="1" applyAlignment="1" applyProtection="1">
      <alignment horizontal="right" vertical="center"/>
    </xf>
    <xf numFmtId="49" fontId="20" fillId="0" borderId="1" xfId="72" applyNumberFormat="1" applyFont="1" applyBorder="1" applyAlignment="1" applyProtection="1">
      <alignment horizontal="center"/>
    </xf>
    <xf numFmtId="0" fontId="20" fillId="0" borderId="1" xfId="19" applyNumberFormat="1" applyFont="1" applyProtection="1"/>
    <xf numFmtId="0" fontId="16" fillId="0" borderId="32" xfId="59" applyNumberFormat="1" applyFont="1" applyBorder="1" applyAlignment="1" applyProtection="1">
      <alignment horizontal="left" wrapText="1" indent="2"/>
    </xf>
    <xf numFmtId="165" fontId="17" fillId="5" borderId="39" xfId="0" applyNumberFormat="1" applyFont="1" applyFill="1" applyBorder="1" applyAlignment="1">
      <alignment horizontal="right" vertical="center"/>
    </xf>
    <xf numFmtId="165" fontId="14" fillId="0" borderId="26" xfId="0" applyNumberFormat="1" applyFont="1" applyBorder="1" applyAlignment="1">
      <alignment horizontal="center" vertical="center"/>
    </xf>
    <xf numFmtId="165" fontId="17" fillId="6" borderId="36" xfId="0" applyNumberFormat="1" applyFont="1" applyFill="1" applyBorder="1" applyAlignment="1">
      <alignment horizontal="right" vertical="center"/>
    </xf>
    <xf numFmtId="165" fontId="16" fillId="7" borderId="36" xfId="0" applyNumberFormat="1" applyFont="1" applyFill="1" applyBorder="1" applyAlignment="1">
      <alignment horizontal="right" vertical="center"/>
    </xf>
    <xf numFmtId="165" fontId="14" fillId="7" borderId="36" xfId="0" applyNumberFormat="1" applyFont="1" applyFill="1" applyBorder="1" applyAlignment="1">
      <alignment horizontal="right" vertical="center"/>
    </xf>
    <xf numFmtId="0" fontId="17" fillId="0" borderId="16" xfId="80" applyNumberFormat="1" applyFont="1" applyBorder="1" applyProtection="1">
      <alignment horizontal="left" wrapText="1"/>
    </xf>
    <xf numFmtId="49" fontId="14" fillId="0" borderId="65" xfId="82" applyNumberFormat="1" applyFont="1" applyBorder="1" applyAlignment="1" applyProtection="1">
      <alignment horizontal="center" vertical="center" wrapText="1"/>
    </xf>
    <xf numFmtId="4" fontId="14" fillId="0" borderId="66" xfId="83" applyNumberFormat="1" applyFont="1" applyBorder="1" applyAlignment="1" applyProtection="1">
      <alignment horizontal="right" vertical="center"/>
    </xf>
    <xf numFmtId="10" fontId="14" fillId="7" borderId="67" xfId="0" applyNumberFormat="1" applyFont="1" applyFill="1" applyBorder="1" applyAlignment="1">
      <alignment horizontal="right" vertical="center"/>
    </xf>
    <xf numFmtId="165" fontId="14" fillId="7" borderId="68" xfId="0" applyNumberFormat="1" applyFont="1" applyFill="1" applyBorder="1" applyAlignment="1">
      <alignment horizontal="right" vertical="center"/>
    </xf>
    <xf numFmtId="4" fontId="16" fillId="0" borderId="66" xfId="61" applyNumberFormat="1" applyFont="1" applyBorder="1" applyAlignment="1" applyProtection="1">
      <alignment horizontal="right" vertical="center"/>
    </xf>
    <xf numFmtId="0" fontId="14" fillId="0" borderId="1" xfId="79" applyNumberFormat="1" applyFont="1" applyBorder="1" applyAlignment="1" applyProtection="1">
      <alignment vertical="center"/>
    </xf>
    <xf numFmtId="0" fontId="16" fillId="0" borderId="1" xfId="78" applyNumberFormat="1" applyFont="1" applyBorder="1" applyProtection="1"/>
    <xf numFmtId="49" fontId="14" fillId="0" borderId="28" xfId="76" applyNumberFormat="1" applyFont="1" applyBorder="1" applyAlignment="1" applyProtection="1">
      <alignment horizontal="center" vertical="center"/>
    </xf>
    <xf numFmtId="4" fontId="14" fillId="0" borderId="8" xfId="69" applyNumberFormat="1" applyFont="1" applyBorder="1" applyAlignment="1" applyProtection="1">
      <alignment horizontal="right" vertical="center"/>
    </xf>
    <xf numFmtId="49" fontId="14" fillId="0" borderId="69" xfId="76" applyNumberFormat="1" applyFont="1" applyBorder="1" applyAlignment="1" applyProtection="1">
      <alignment horizontal="center" vertical="center"/>
    </xf>
    <xf numFmtId="4" fontId="14" fillId="0" borderId="70" xfId="69" applyNumberFormat="1" applyFont="1" applyBorder="1" applyAlignment="1" applyProtection="1">
      <alignment horizontal="right" vertical="center"/>
    </xf>
    <xf numFmtId="10" fontId="14" fillId="7" borderId="71" xfId="0" applyNumberFormat="1" applyFont="1" applyFill="1" applyBorder="1" applyAlignment="1">
      <alignment horizontal="right" vertical="center"/>
    </xf>
    <xf numFmtId="165" fontId="14" fillId="7" borderId="72" xfId="0" applyNumberFormat="1" applyFont="1" applyFill="1" applyBorder="1" applyAlignment="1">
      <alignment horizontal="right" vertical="center"/>
    </xf>
    <xf numFmtId="4" fontId="13" fillId="5" borderId="20" xfId="86" applyNumberFormat="1" applyFont="1" applyFill="1" applyBorder="1" applyAlignment="1" applyProtection="1">
      <alignment horizontal="right" vertical="center"/>
    </xf>
    <xf numFmtId="49" fontId="16" fillId="0" borderId="8" xfId="43" applyNumberFormat="1" applyFont="1" applyBorder="1" applyAlignment="1" applyProtection="1">
      <alignment horizontal="center" vertical="center"/>
    </xf>
    <xf numFmtId="4" fontId="13" fillId="6" borderId="31" xfId="86" applyNumberFormat="1" applyFont="1" applyFill="1" applyBorder="1" applyAlignment="1" applyProtection="1">
      <alignment horizontal="right" vertical="center"/>
    </xf>
    <xf numFmtId="4" fontId="16" fillId="0" borderId="31" xfId="86" applyNumberFormat="1" applyFont="1" applyBorder="1" applyAlignment="1" applyProtection="1">
      <alignment horizontal="right" vertical="center"/>
    </xf>
    <xf numFmtId="4" fontId="16" fillId="0" borderId="8" xfId="86" applyNumberFormat="1" applyFont="1" applyBorder="1" applyAlignment="1" applyProtection="1">
      <alignment horizontal="right" vertical="center"/>
    </xf>
    <xf numFmtId="4" fontId="16" fillId="0" borderId="70" xfId="86" applyNumberFormat="1" applyFont="1" applyBorder="1" applyAlignment="1" applyProtection="1">
      <alignment horizontal="right" vertical="center"/>
    </xf>
    <xf numFmtId="49" fontId="16" fillId="0" borderId="25" xfId="38" applyNumberFormat="1" applyFont="1" applyBorder="1" applyProtection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49" fontId="16" fillId="0" borderId="25" xfId="38" applyNumberFormat="1" applyFont="1" applyBorder="1" applyAlignment="1" applyProtection="1">
      <alignment horizontal="center" vertical="center" wrapText="1"/>
    </xf>
    <xf numFmtId="0" fontId="14" fillId="0" borderId="1" xfId="86" applyNumberFormat="1" applyFont="1" applyBorder="1" applyProtection="1"/>
    <xf numFmtId="10" fontId="17" fillId="6" borderId="31" xfId="0" applyNumberFormat="1" applyFont="1" applyFill="1" applyBorder="1" applyAlignment="1">
      <alignment horizontal="right" vertical="center"/>
    </xf>
    <xf numFmtId="0" fontId="14" fillId="0" borderId="25" xfId="94" applyNumberFormat="1" applyFont="1" applyBorder="1" applyAlignment="1" applyProtection="1">
      <alignment vertical="center"/>
    </xf>
    <xf numFmtId="10" fontId="14" fillId="7" borderId="31" xfId="0" applyNumberFormat="1" applyFont="1" applyFill="1" applyBorder="1" applyAlignment="1">
      <alignment horizontal="right" vertical="center"/>
    </xf>
    <xf numFmtId="49" fontId="14" fillId="0" borderId="25" xfId="53" applyNumberFormat="1" applyFont="1" applyBorder="1" applyAlignment="1" applyProtection="1">
      <alignment horizontal="center" vertical="center"/>
      <protection locked="0"/>
    </xf>
    <xf numFmtId="49" fontId="17" fillId="5" borderId="19" xfId="42" applyNumberFormat="1" applyFont="1" applyFill="1" applyBorder="1" applyProtection="1">
      <alignment horizontal="center"/>
    </xf>
    <xf numFmtId="4" fontId="17" fillId="5" borderId="20" xfId="43" applyNumberFormat="1" applyFont="1" applyFill="1" applyBorder="1" applyAlignment="1" applyProtection="1">
      <alignment horizontal="right" vertical="center"/>
    </xf>
    <xf numFmtId="49" fontId="14" fillId="0" borderId="24" xfId="48" applyNumberFormat="1" applyFont="1" applyBorder="1" applyProtection="1">
      <alignment horizontal="center"/>
    </xf>
    <xf numFmtId="49" fontId="14" fillId="0" borderId="25" xfId="48" applyNumberFormat="1" applyFont="1" applyBorder="1" applyAlignment="1" applyProtection="1">
      <alignment horizontal="center" vertical="center"/>
    </xf>
    <xf numFmtId="49" fontId="17" fillId="6" borderId="34" xfId="76" applyNumberFormat="1" applyFont="1" applyFill="1" applyBorder="1" applyProtection="1">
      <alignment horizontal="center"/>
    </xf>
    <xf numFmtId="4" fontId="17" fillId="6" borderId="31" xfId="69" applyNumberFormat="1" applyFont="1" applyFill="1" applyBorder="1" applyAlignment="1" applyProtection="1">
      <alignment horizontal="right" vertical="center"/>
    </xf>
    <xf numFmtId="49" fontId="14" fillId="0" borderId="34" xfId="65" applyNumberFormat="1" applyFont="1" applyBorder="1" applyAlignment="1" applyProtection="1">
      <alignment horizontal="center" shrinkToFit="1"/>
      <protection locked="0"/>
    </xf>
    <xf numFmtId="4" fontId="14" fillId="0" borderId="31" xfId="69" applyNumberFormat="1" applyFont="1" applyBorder="1" applyAlignment="1" applyProtection="1">
      <alignment horizontal="right" vertical="center"/>
    </xf>
    <xf numFmtId="49" fontId="17" fillId="6" borderId="34" xfId="81" applyNumberFormat="1" applyFont="1" applyFill="1" applyBorder="1" applyAlignment="1" applyProtection="1">
      <alignment horizontal="center"/>
      <protection locked="0"/>
    </xf>
    <xf numFmtId="49" fontId="14" fillId="0" borderId="34" xfId="76" applyNumberFormat="1" applyFont="1" applyBorder="1" applyProtection="1">
      <alignment horizontal="center"/>
    </xf>
    <xf numFmtId="49" fontId="14" fillId="0" borderId="73" xfId="76" applyNumberFormat="1" applyFont="1" applyBorder="1" applyProtection="1">
      <alignment horizontal="center"/>
    </xf>
    <xf numFmtId="10" fontId="14" fillId="7" borderId="2" xfId="0" applyNumberFormat="1" applyFont="1" applyFill="1" applyBorder="1" applyAlignment="1">
      <alignment horizontal="right" vertical="center"/>
    </xf>
    <xf numFmtId="4" fontId="13" fillId="5" borderId="20" xfId="9" applyNumberFormat="1" applyFont="1" applyFill="1" applyBorder="1" applyAlignment="1" applyProtection="1">
      <alignment horizontal="right" vertical="center"/>
    </xf>
    <xf numFmtId="0" fontId="14" fillId="0" borderId="25" xfId="16" applyNumberFormat="1" applyFont="1" applyBorder="1" applyAlignment="1" applyProtection="1">
      <alignment vertical="center"/>
    </xf>
    <xf numFmtId="4" fontId="14" fillId="0" borderId="74" xfId="69" applyNumberFormat="1" applyFont="1" applyBorder="1" applyAlignment="1" applyProtection="1">
      <alignment horizontal="right" vertical="center"/>
    </xf>
    <xf numFmtId="4" fontId="16" fillId="0" borderId="2" xfId="86" applyNumberFormat="1" applyFont="1" applyBorder="1" applyAlignment="1" applyProtection="1">
      <alignment horizontal="right" vertical="center"/>
    </xf>
    <xf numFmtId="4" fontId="16" fillId="6" borderId="31" xfId="86" applyNumberFormat="1" applyFont="1" applyFill="1" applyBorder="1" applyAlignment="1" applyProtection="1">
      <alignment horizontal="right" vertical="center"/>
    </xf>
    <xf numFmtId="4" fontId="16" fillId="6" borderId="8" xfId="86" applyNumberFormat="1" applyFont="1" applyFill="1" applyBorder="1" applyAlignment="1" applyProtection="1">
      <alignment horizontal="right" vertical="center"/>
    </xf>
    <xf numFmtId="2" fontId="14" fillId="0" borderId="31" xfId="16" applyNumberFormat="1" applyFont="1" applyBorder="1" applyAlignment="1" applyProtection="1">
      <alignment vertical="center"/>
    </xf>
    <xf numFmtId="2" fontId="14" fillId="0" borderId="8" xfId="16" applyNumberFormat="1" applyFont="1" applyBorder="1" applyAlignment="1" applyProtection="1">
      <alignment vertical="center"/>
    </xf>
    <xf numFmtId="165" fontId="17" fillId="5" borderId="53" xfId="0" applyNumberFormat="1" applyFont="1" applyFill="1" applyBorder="1" applyAlignment="1">
      <alignment horizontal="right" vertical="center"/>
    </xf>
    <xf numFmtId="165" fontId="17" fillId="6" borderId="32" xfId="0" applyNumberFormat="1" applyFont="1" applyFill="1" applyBorder="1" applyAlignment="1">
      <alignment horizontal="right" vertical="center"/>
    </xf>
    <xf numFmtId="0" fontId="14" fillId="0" borderId="75" xfId="16" applyNumberFormat="1" applyFont="1" applyBorder="1" applyProtection="1">
      <protection locked="0"/>
    </xf>
    <xf numFmtId="4" fontId="16" fillId="0" borderId="32" xfId="86" applyNumberFormat="1" applyFont="1" applyBorder="1" applyAlignment="1" applyProtection="1">
      <alignment horizontal="right"/>
    </xf>
    <xf numFmtId="165" fontId="14" fillId="7" borderId="21" xfId="0" applyNumberFormat="1" applyFont="1" applyFill="1" applyBorder="1" applyAlignment="1">
      <alignment horizontal="right" vertical="center"/>
    </xf>
    <xf numFmtId="165" fontId="17" fillId="6" borderId="21" xfId="0" applyNumberFormat="1" applyFont="1" applyFill="1" applyBorder="1" applyAlignment="1">
      <alignment horizontal="right" vertical="center"/>
    </xf>
    <xf numFmtId="165" fontId="14" fillId="7" borderId="46" xfId="0" applyNumberFormat="1" applyFont="1" applyFill="1" applyBorder="1" applyAlignment="1">
      <alignment horizontal="right" vertical="center"/>
    </xf>
    <xf numFmtId="49" fontId="14" fillId="0" borderId="64" xfId="38" applyNumberFormat="1" applyFont="1" applyBorder="1" applyProtection="1">
      <alignment horizontal="center" vertical="center" wrapText="1"/>
      <protection locked="0"/>
    </xf>
    <xf numFmtId="0" fontId="17" fillId="5" borderId="76" xfId="67" applyNumberFormat="1" applyFont="1" applyFill="1" applyBorder="1" applyProtection="1">
      <alignment horizontal="left" wrapText="1"/>
    </xf>
    <xf numFmtId="0" fontId="14" fillId="0" borderId="77" xfId="92" applyNumberFormat="1" applyFont="1" applyBorder="1" applyProtection="1">
      <alignment horizontal="left" wrapText="1"/>
    </xf>
    <xf numFmtId="0" fontId="17" fillId="6" borderId="76" xfId="96" applyNumberFormat="1" applyFont="1" applyFill="1" applyBorder="1" applyProtection="1">
      <alignment horizontal="left" wrapText="1" indent="1"/>
    </xf>
    <xf numFmtId="0" fontId="14" fillId="0" borderId="77" xfId="99" applyNumberFormat="1" applyFont="1" applyBorder="1" applyProtection="1">
      <alignment horizontal="left" wrapText="1" indent="2"/>
    </xf>
    <xf numFmtId="0" fontId="14" fillId="0" borderId="76" xfId="101" applyNumberFormat="1" applyFont="1" applyBorder="1" applyProtection="1">
      <alignment horizontal="left" wrapText="1" indent="2"/>
    </xf>
    <xf numFmtId="0" fontId="14" fillId="0" borderId="76" xfId="96" applyNumberFormat="1" applyFont="1" applyBorder="1" applyProtection="1">
      <alignment horizontal="left" wrapText="1" indent="1"/>
    </xf>
    <xf numFmtId="0" fontId="14" fillId="0" borderId="63" xfId="96" applyNumberFormat="1" applyFont="1" applyBorder="1" applyProtection="1">
      <alignment horizontal="left" wrapText="1" indent="1"/>
    </xf>
    <xf numFmtId="49" fontId="14" fillId="0" borderId="26" xfId="53" applyNumberFormat="1" applyFont="1" applyBorder="1" applyProtection="1">
      <alignment horizontal="center"/>
      <protection locked="0"/>
    </xf>
    <xf numFmtId="0" fontId="17" fillId="0" borderId="1" xfId="89" applyNumberFormat="1" applyFont="1" applyBorder="1" applyAlignment="1" applyProtection="1"/>
    <xf numFmtId="0" fontId="17" fillId="0" borderId="1" xfId="89" applyFont="1" applyBorder="1" applyAlignment="1" applyProtection="1">
      <protection locked="0"/>
    </xf>
    <xf numFmtId="0" fontId="18" fillId="0" borderId="1" xfId="1" applyNumberFormat="1" applyFont="1" applyAlignment="1" applyProtection="1">
      <alignment horizontal="center" wrapText="1"/>
    </xf>
    <xf numFmtId="0" fontId="18" fillId="0" borderId="1" xfId="19" applyNumberFormat="1" applyFont="1" applyAlignment="1" applyProtection="1">
      <alignment horizontal="center"/>
    </xf>
    <xf numFmtId="0" fontId="15" fillId="0" borderId="10" xfId="0" applyFont="1" applyBorder="1" applyAlignment="1" applyProtection="1">
      <alignment horizontal="right"/>
      <protection locked="0"/>
    </xf>
    <xf numFmtId="0" fontId="14" fillId="0" borderId="8" xfId="0" applyFont="1" applyBorder="1" applyAlignment="1">
      <alignment horizontal="center" vertical="center" wrapText="1"/>
    </xf>
    <xf numFmtId="49" fontId="14" fillId="0" borderId="25" xfId="0" applyNumberFormat="1" applyFont="1" applyFill="1" applyBorder="1" applyAlignment="1" applyProtection="1">
      <alignment horizontal="center" vertical="center" wrapText="1"/>
    </xf>
    <xf numFmtId="49" fontId="14" fillId="0" borderId="31" xfId="0" applyNumberFormat="1" applyFont="1" applyFill="1" applyBorder="1" applyAlignment="1" applyProtection="1">
      <alignment horizontal="center" vertical="center" wrapText="1"/>
    </xf>
    <xf numFmtId="49" fontId="14" fillId="0" borderId="60" xfId="0" applyNumberFormat="1" applyFont="1" applyFill="1" applyBorder="1" applyAlignment="1" applyProtection="1">
      <alignment horizontal="center" vertical="center" wrapText="1"/>
    </xf>
    <xf numFmtId="49" fontId="14" fillId="0" borderId="63" xfId="0" applyNumberFormat="1" applyFont="1" applyFill="1" applyBorder="1" applyAlignment="1" applyProtection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49" fontId="14" fillId="0" borderId="11" xfId="0" applyNumberFormat="1" applyFont="1" applyFill="1" applyBorder="1" applyAlignment="1" applyProtection="1">
      <alignment horizontal="center" vertical="center" wrapText="1"/>
    </xf>
    <xf numFmtId="49" fontId="14" fillId="0" borderId="10" xfId="0" applyNumberFormat="1" applyFont="1" applyFill="1" applyBorder="1" applyAlignment="1" applyProtection="1">
      <alignment horizontal="center" vertical="center" wrapText="1"/>
    </xf>
  </cellXfs>
  <cellStyles count="201">
    <cellStyle name="br" xfId="174"/>
    <cellStyle name="col" xfId="173"/>
    <cellStyle name="style0" xfId="175"/>
    <cellStyle name="td" xfId="176"/>
    <cellStyle name="tr" xfId="172"/>
    <cellStyle name="xl100" xfId="75"/>
    <cellStyle name="xl101" xfId="86"/>
    <cellStyle name="xl102" xfId="61"/>
    <cellStyle name="xl103" xfId="68"/>
    <cellStyle name="xl104" xfId="82"/>
    <cellStyle name="xl105" xfId="76"/>
    <cellStyle name="xl106" xfId="64"/>
    <cellStyle name="xl107" xfId="69"/>
    <cellStyle name="xl108" xfId="83"/>
    <cellStyle name="xl109" xfId="62"/>
    <cellStyle name="xl110" xfId="188"/>
    <cellStyle name="xl111" xfId="70"/>
    <cellStyle name="xl112" xfId="73"/>
    <cellStyle name="xl113" xfId="189"/>
    <cellStyle name="xl114" xfId="84"/>
    <cellStyle name="xl115" xfId="190"/>
    <cellStyle name="xl116" xfId="191"/>
    <cellStyle name="xl117" xfId="192"/>
    <cellStyle name="xl118" xfId="193"/>
    <cellStyle name="xl119" xfId="71"/>
    <cellStyle name="xl120" xfId="85"/>
    <cellStyle name="xl121" xfId="77"/>
    <cellStyle name="xl122" xfId="194"/>
    <cellStyle name="xl123" xfId="87"/>
    <cellStyle name="xl124" xfId="65"/>
    <cellStyle name="xl125" xfId="66"/>
    <cellStyle name="xl126" xfId="89"/>
    <cellStyle name="xl127" xfId="90"/>
    <cellStyle name="xl128" xfId="92"/>
    <cellStyle name="xl129" xfId="96"/>
    <cellStyle name="xl130" xfId="99"/>
    <cellStyle name="xl131" xfId="195"/>
    <cellStyle name="xl132" xfId="101"/>
    <cellStyle name="xl133" xfId="88"/>
    <cellStyle name="xl134" xfId="91"/>
    <cellStyle name="xl135" xfId="97"/>
    <cellStyle name="xl136" xfId="102"/>
    <cellStyle name="xl137" xfId="196"/>
    <cellStyle name="xl138" xfId="103"/>
    <cellStyle name="xl139" xfId="93"/>
    <cellStyle name="xl140" xfId="98"/>
    <cellStyle name="xl141" xfId="100"/>
    <cellStyle name="xl142" xfId="197"/>
    <cellStyle name="xl143" xfId="104"/>
    <cellStyle name="xl144" xfId="198"/>
    <cellStyle name="xl145" xfId="94"/>
    <cellStyle name="xl146" xfId="95"/>
    <cellStyle name="xl147" xfId="105"/>
    <cellStyle name="xl148" xfId="129"/>
    <cellStyle name="xl149" xfId="133"/>
    <cellStyle name="xl150" xfId="137"/>
    <cellStyle name="xl151" xfId="143"/>
    <cellStyle name="xl152" xfId="144"/>
    <cellStyle name="xl153" xfId="145"/>
    <cellStyle name="xl154" xfId="147"/>
    <cellStyle name="xl155" xfId="170"/>
    <cellStyle name="xl156" xfId="171"/>
    <cellStyle name="xl157" xfId="199"/>
    <cellStyle name="xl158" xfId="106"/>
    <cellStyle name="xl159" xfId="111"/>
    <cellStyle name="xl160" xfId="113"/>
    <cellStyle name="xl161" xfId="115"/>
    <cellStyle name="xl162" xfId="120"/>
    <cellStyle name="xl163" xfId="122"/>
    <cellStyle name="xl164" xfId="124"/>
    <cellStyle name="xl165" xfId="125"/>
    <cellStyle name="xl166" xfId="130"/>
    <cellStyle name="xl167" xfId="134"/>
    <cellStyle name="xl168" xfId="138"/>
    <cellStyle name="xl169" xfId="146"/>
    <cellStyle name="xl170" xfId="149"/>
    <cellStyle name="xl171" xfId="153"/>
    <cellStyle name="xl172" xfId="157"/>
    <cellStyle name="xl173" xfId="161"/>
    <cellStyle name="xl174" xfId="112"/>
    <cellStyle name="xl175" xfId="114"/>
    <cellStyle name="xl176" xfId="116"/>
    <cellStyle name="xl177" xfId="121"/>
    <cellStyle name="xl178" xfId="123"/>
    <cellStyle name="xl179" xfId="126"/>
    <cellStyle name="xl180" xfId="131"/>
    <cellStyle name="xl181" xfId="135"/>
    <cellStyle name="xl182" xfId="139"/>
    <cellStyle name="xl183" xfId="141"/>
    <cellStyle name="xl184" xfId="148"/>
    <cellStyle name="xl185" xfId="150"/>
    <cellStyle name="xl186" xfId="151"/>
    <cellStyle name="xl187" xfId="152"/>
    <cellStyle name="xl188" xfId="154"/>
    <cellStyle name="xl189" xfId="155"/>
    <cellStyle name="xl190" xfId="156"/>
    <cellStyle name="xl191" xfId="158"/>
    <cellStyle name="xl192" xfId="159"/>
    <cellStyle name="xl193" xfId="160"/>
    <cellStyle name="xl194" xfId="162"/>
    <cellStyle name="xl195" xfId="163"/>
    <cellStyle name="xl196" xfId="166"/>
    <cellStyle name="xl197" xfId="168"/>
    <cellStyle name="xl198" xfId="169"/>
    <cellStyle name="xl199" xfId="107"/>
    <cellStyle name="xl200" xfId="109"/>
    <cellStyle name="xl201" xfId="117"/>
    <cellStyle name="xl202" xfId="127"/>
    <cellStyle name="xl203" xfId="132"/>
    <cellStyle name="xl204" xfId="136"/>
    <cellStyle name="xl205" xfId="140"/>
    <cellStyle name="xl206" xfId="200"/>
    <cellStyle name="xl207" xfId="110"/>
    <cellStyle name="xl208" xfId="164"/>
    <cellStyle name="xl209" xfId="167"/>
    <cellStyle name="xl21" xfId="177"/>
    <cellStyle name="xl210" xfId="165"/>
    <cellStyle name="xl211" xfId="118"/>
    <cellStyle name="xl212" xfId="108"/>
    <cellStyle name="xl213" xfId="119"/>
    <cellStyle name="xl214" xfId="128"/>
    <cellStyle name="xl215" xfId="142"/>
    <cellStyle name="xl22" xfId="1"/>
    <cellStyle name="xl23" xfId="8"/>
    <cellStyle name="xl24" xfId="12"/>
    <cellStyle name="xl25" xfId="19"/>
    <cellStyle name="xl26" xfId="34"/>
    <cellStyle name="xl27" xfId="6"/>
    <cellStyle name="xl28" xfId="178"/>
    <cellStyle name="xl29" xfId="36"/>
    <cellStyle name="xl30" xfId="38"/>
    <cellStyle name="xl31" xfId="179"/>
    <cellStyle name="xl32" xfId="40"/>
    <cellStyle name="xl33" xfId="46"/>
    <cellStyle name="xl34" xfId="51"/>
    <cellStyle name="xl35" xfId="180"/>
    <cellStyle name="xl36" xfId="2"/>
    <cellStyle name="xl37" xfId="13"/>
    <cellStyle name="xl38" xfId="26"/>
    <cellStyle name="xl39" xfId="28"/>
    <cellStyle name="xl40" xfId="30"/>
    <cellStyle name="xl41" xfId="181"/>
    <cellStyle name="xl42" xfId="41"/>
    <cellStyle name="xl43" xfId="47"/>
    <cellStyle name="xl44" xfId="52"/>
    <cellStyle name="xl45" xfId="182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3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184"/>
    <cellStyle name="xl79" xfId="45"/>
    <cellStyle name="xl80" xfId="50"/>
    <cellStyle name="xl81" xfId="185"/>
    <cellStyle name="xl82" xfId="54"/>
    <cellStyle name="xl83" xfId="186"/>
    <cellStyle name="xl84" xfId="57"/>
    <cellStyle name="xl85" xfId="7"/>
    <cellStyle name="xl86" xfId="17"/>
    <cellStyle name="xl87" xfId="24"/>
    <cellStyle name="xl88" xfId="18"/>
    <cellStyle name="xl89" xfId="59"/>
    <cellStyle name="xl90" xfId="63"/>
    <cellStyle name="xl91" xfId="67"/>
    <cellStyle name="xl92" xfId="78"/>
    <cellStyle name="xl93" xfId="80"/>
    <cellStyle name="xl94" xfId="74"/>
    <cellStyle name="xl95" xfId="60"/>
    <cellStyle name="xl96" xfId="72"/>
    <cellStyle name="xl97" xfId="79"/>
    <cellStyle name="xl98" xfId="81"/>
    <cellStyle name="xl99" xfId="18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Normal="100" workbookViewId="0">
      <selection activeCell="F7" sqref="F7"/>
    </sheetView>
  </sheetViews>
  <sheetFormatPr defaultRowHeight="12.75"/>
  <cols>
    <col min="1" max="1" width="46.5703125" style="10" customWidth="1"/>
    <col min="2" max="2" width="24.7109375" style="10" customWidth="1"/>
    <col min="3" max="3" width="16.5703125" style="10" customWidth="1"/>
    <col min="4" max="4" width="16.85546875" style="10" customWidth="1"/>
    <col min="5" max="5" width="11.28515625" style="10" customWidth="1"/>
    <col min="6" max="6" width="16.85546875" style="10" customWidth="1"/>
    <col min="7" max="7" width="11.28515625" style="10" customWidth="1"/>
    <col min="8" max="16384" width="9.140625" style="10"/>
  </cols>
  <sheetData>
    <row r="1" spans="1:7" s="54" customFormat="1" ht="17.100000000000001" customHeight="1">
      <c r="A1" s="135" t="s">
        <v>111</v>
      </c>
      <c r="B1" s="135"/>
      <c r="C1" s="135"/>
      <c r="D1" s="135"/>
      <c r="E1" s="135"/>
      <c r="F1" s="135"/>
    </row>
    <row r="2" spans="1:7" s="54" customFormat="1" ht="8.25" customHeight="1">
      <c r="A2" s="135"/>
      <c r="B2" s="135"/>
      <c r="C2" s="135"/>
      <c r="D2" s="135"/>
      <c r="E2" s="135"/>
      <c r="F2" s="135"/>
    </row>
    <row r="3" spans="1:7" s="54" customFormat="1" ht="22.5" customHeight="1">
      <c r="A3" s="136" t="s">
        <v>113</v>
      </c>
      <c r="B3" s="136"/>
      <c r="C3" s="136"/>
      <c r="D3" s="136"/>
      <c r="E3" s="136"/>
      <c r="F3" s="136"/>
    </row>
    <row r="4" spans="1:7" s="1" customFormat="1" ht="22.5" customHeight="1">
      <c r="A4" s="55" t="s">
        <v>0</v>
      </c>
      <c r="B4" s="56"/>
      <c r="C4" s="57"/>
      <c r="D4" s="57"/>
      <c r="E4" s="137" t="s">
        <v>112</v>
      </c>
      <c r="F4" s="137"/>
    </row>
    <row r="5" spans="1:7" s="1" customFormat="1" ht="51" customHeight="1">
      <c r="A5" s="139" t="s">
        <v>1</v>
      </c>
      <c r="B5" s="141" t="s">
        <v>2</v>
      </c>
      <c r="C5" s="143" t="s">
        <v>158</v>
      </c>
      <c r="D5" s="145" t="s">
        <v>159</v>
      </c>
      <c r="E5" s="138" t="s">
        <v>108</v>
      </c>
      <c r="F5" s="138" t="s">
        <v>160</v>
      </c>
      <c r="G5" s="138" t="s">
        <v>110</v>
      </c>
    </row>
    <row r="6" spans="1:7" s="1" customFormat="1">
      <c r="A6" s="140"/>
      <c r="B6" s="142"/>
      <c r="C6" s="144"/>
      <c r="D6" s="144"/>
      <c r="E6" s="138"/>
      <c r="F6" s="138"/>
      <c r="G6" s="138"/>
    </row>
    <row r="7" spans="1:7" s="1" customFormat="1" ht="13.5" thickBot="1">
      <c r="A7" s="4" t="s">
        <v>3</v>
      </c>
      <c r="B7" s="4" t="s">
        <v>4</v>
      </c>
      <c r="C7" s="5" t="s">
        <v>5</v>
      </c>
      <c r="D7" s="5" t="s">
        <v>6</v>
      </c>
      <c r="E7" s="4" t="s">
        <v>7</v>
      </c>
      <c r="F7" s="5" t="s">
        <v>8</v>
      </c>
      <c r="G7" s="5" t="s">
        <v>9</v>
      </c>
    </row>
    <row r="8" spans="1:7" ht="21.75" customHeight="1">
      <c r="A8" s="18" t="s">
        <v>10</v>
      </c>
      <c r="B8" s="19" t="s">
        <v>11</v>
      </c>
      <c r="C8" s="20">
        <v>2001191899.8</v>
      </c>
      <c r="D8" s="20">
        <v>1256721652.5899999</v>
      </c>
      <c r="E8" s="6">
        <f>D8/C8</f>
        <v>0.62798657775678446</v>
      </c>
      <c r="F8" s="58">
        <v>1213352460.9400001</v>
      </c>
      <c r="G8" s="6">
        <f>C8/F8</f>
        <v>1.6493079828178288</v>
      </c>
    </row>
    <row r="9" spans="1:7" ht="15" customHeight="1">
      <c r="A9" s="11" t="s">
        <v>12</v>
      </c>
      <c r="B9" s="12"/>
      <c r="C9" s="12"/>
      <c r="D9" s="12"/>
      <c r="E9" s="7"/>
      <c r="F9" s="7"/>
      <c r="G9" s="7"/>
    </row>
    <row r="10" spans="1:7" s="24" customFormat="1" ht="15" customHeight="1">
      <c r="A10" s="21" t="s">
        <v>13</v>
      </c>
      <c r="B10" s="22" t="s">
        <v>14</v>
      </c>
      <c r="C10" s="23">
        <v>641093401.97000003</v>
      </c>
      <c r="D10" s="23">
        <v>484476110.75999999</v>
      </c>
      <c r="E10" s="8">
        <f>D10/C10</f>
        <v>0.75570284964915468</v>
      </c>
      <c r="F10" s="59">
        <v>406266809.85000002</v>
      </c>
      <c r="G10" s="8">
        <f>F10/D10</f>
        <v>0.8385693346420886</v>
      </c>
    </row>
    <row r="11" spans="1:7" s="24" customFormat="1" ht="15" customHeight="1">
      <c r="A11" s="25" t="s">
        <v>15</v>
      </c>
      <c r="B11" s="26" t="s">
        <v>16</v>
      </c>
      <c r="C11" s="17">
        <v>436980000</v>
      </c>
      <c r="D11" s="17">
        <v>343894784.06999999</v>
      </c>
      <c r="E11" s="9">
        <f t="shared" ref="E11" si="0">D11/C11</f>
        <v>0.78698060339145959</v>
      </c>
      <c r="F11" s="60">
        <v>267411097.06</v>
      </c>
      <c r="G11" s="9">
        <f>F11/D11</f>
        <v>0.7775956759075715</v>
      </c>
    </row>
    <row r="12" spans="1:7" s="24" customFormat="1" ht="25.5" customHeight="1">
      <c r="A12" s="25" t="s">
        <v>17</v>
      </c>
      <c r="B12" s="26" t="s">
        <v>18</v>
      </c>
      <c r="C12" s="17">
        <v>9958600</v>
      </c>
      <c r="D12" s="17">
        <v>6443216.1500000004</v>
      </c>
      <c r="E12" s="9">
        <f t="shared" ref="E12:E15" si="1">D12/C12</f>
        <v>0.64700019581065615</v>
      </c>
      <c r="F12" s="60">
        <v>5237931.96</v>
      </c>
      <c r="G12" s="9">
        <f t="shared" ref="G12:G27" si="2">F12/D12</f>
        <v>0.81293748930027743</v>
      </c>
    </row>
    <row r="13" spans="1:7" s="24" customFormat="1" ht="15" customHeight="1">
      <c r="A13" s="25" t="s">
        <v>19</v>
      </c>
      <c r="B13" s="26" t="s">
        <v>20</v>
      </c>
      <c r="C13" s="17">
        <v>111320000</v>
      </c>
      <c r="D13" s="17">
        <v>74969826.010000005</v>
      </c>
      <c r="E13" s="9">
        <f t="shared" si="1"/>
        <v>0.67346232491915203</v>
      </c>
      <c r="F13" s="60">
        <v>79763809.219999999</v>
      </c>
      <c r="G13" s="9">
        <f t="shared" si="2"/>
        <v>1.0639455026794451</v>
      </c>
    </row>
    <row r="14" spans="1:7" s="24" customFormat="1" ht="15" customHeight="1">
      <c r="A14" s="25" t="s">
        <v>21</v>
      </c>
      <c r="B14" s="26" t="s">
        <v>22</v>
      </c>
      <c r="C14" s="17">
        <v>10303000</v>
      </c>
      <c r="D14" s="17">
        <v>7111974.0700000003</v>
      </c>
      <c r="E14" s="9">
        <f t="shared" si="1"/>
        <v>0.690281866446666</v>
      </c>
      <c r="F14" s="60">
        <v>8038008.8399999999</v>
      </c>
      <c r="G14" s="9">
        <f t="shared" si="2"/>
        <v>1.1302078383421328</v>
      </c>
    </row>
    <row r="15" spans="1:7" s="24" customFormat="1" ht="38.25" customHeight="1">
      <c r="A15" s="25" t="s">
        <v>23</v>
      </c>
      <c r="B15" s="26" t="s">
        <v>24</v>
      </c>
      <c r="C15" s="17">
        <v>44487000</v>
      </c>
      <c r="D15" s="17">
        <v>26353695.48</v>
      </c>
      <c r="E15" s="9">
        <f t="shared" si="1"/>
        <v>0.59239093398071352</v>
      </c>
      <c r="F15" s="60">
        <v>29880748.030000001</v>
      </c>
      <c r="G15" s="9">
        <f t="shared" si="2"/>
        <v>1.1338352168741079</v>
      </c>
    </row>
    <row r="16" spans="1:7" s="24" customFormat="1" ht="15" customHeight="1">
      <c r="A16" s="25" t="s">
        <v>25</v>
      </c>
      <c r="B16" s="26" t="s">
        <v>26</v>
      </c>
      <c r="C16" s="17">
        <v>8071000</v>
      </c>
      <c r="D16" s="17">
        <v>7382352.7800000003</v>
      </c>
      <c r="E16" s="9">
        <f t="shared" ref="E16:E19" si="3">D16/C16</f>
        <v>0.91467634493866934</v>
      </c>
      <c r="F16" s="60">
        <v>5372783.3600000003</v>
      </c>
      <c r="G16" s="9">
        <f t="shared" si="2"/>
        <v>0.72778740329990033</v>
      </c>
    </row>
    <row r="17" spans="1:15" s="24" customFormat="1" ht="25.5" customHeight="1">
      <c r="A17" s="25" t="s">
        <v>27</v>
      </c>
      <c r="B17" s="26" t="s">
        <v>28</v>
      </c>
      <c r="C17" s="17">
        <v>7865801.9699999997</v>
      </c>
      <c r="D17" s="17">
        <v>7572191.1900000004</v>
      </c>
      <c r="E17" s="9">
        <f t="shared" si="3"/>
        <v>0.96267249275791278</v>
      </c>
      <c r="F17" s="60">
        <v>564086.44999999995</v>
      </c>
      <c r="G17" s="9">
        <f t="shared" si="2"/>
        <v>7.4494480639229602E-2</v>
      </c>
    </row>
    <row r="18" spans="1:15" s="24" customFormat="1" ht="25.5" customHeight="1">
      <c r="A18" s="25" t="s">
        <v>29</v>
      </c>
      <c r="B18" s="26" t="s">
        <v>30</v>
      </c>
      <c r="C18" s="17">
        <v>6450000</v>
      </c>
      <c r="D18" s="17">
        <v>2777224.72</v>
      </c>
      <c r="E18" s="9">
        <f t="shared" si="3"/>
        <v>0.43057747596899226</v>
      </c>
      <c r="F18" s="60">
        <v>3409071.46</v>
      </c>
      <c r="G18" s="9">
        <f t="shared" si="2"/>
        <v>1.227510123847666</v>
      </c>
    </row>
    <row r="19" spans="1:15" s="24" customFormat="1" ht="15" customHeight="1">
      <c r="A19" s="25" t="s">
        <v>31</v>
      </c>
      <c r="B19" s="26" t="s">
        <v>32</v>
      </c>
      <c r="C19" s="17">
        <v>5658000</v>
      </c>
      <c r="D19" s="17">
        <v>7970846.29</v>
      </c>
      <c r="E19" s="9">
        <f t="shared" si="3"/>
        <v>1.4087745298692118</v>
      </c>
      <c r="F19" s="60">
        <v>6589273.4699999997</v>
      </c>
      <c r="G19" s="9">
        <f t="shared" si="2"/>
        <v>0.82667175231652845</v>
      </c>
    </row>
    <row r="20" spans="1:15" s="24" customFormat="1" ht="15" customHeight="1">
      <c r="A20" s="21" t="s">
        <v>33</v>
      </c>
      <c r="B20" s="22" t="s">
        <v>34</v>
      </c>
      <c r="C20" s="23">
        <v>1360098497.8299999</v>
      </c>
      <c r="D20" s="23">
        <v>772245541.83000004</v>
      </c>
      <c r="E20" s="8">
        <f t="shared" ref="E20:E24" si="4">D20/C20</f>
        <v>0.56778648242174867</v>
      </c>
      <c r="F20" s="59">
        <v>807085651.09000003</v>
      </c>
      <c r="G20" s="8">
        <f t="shared" si="2"/>
        <v>1.0451153258553476</v>
      </c>
    </row>
    <row r="21" spans="1:15" s="24" customFormat="1" ht="25.5" customHeight="1">
      <c r="A21" s="25" t="s">
        <v>35</v>
      </c>
      <c r="B21" s="26" t="s">
        <v>36</v>
      </c>
      <c r="C21" s="17">
        <v>1375648874.5599999</v>
      </c>
      <c r="D21" s="17">
        <v>812277909.15999997</v>
      </c>
      <c r="E21" s="9">
        <f t="shared" si="4"/>
        <v>0.59046892283454699</v>
      </c>
      <c r="F21" s="60">
        <v>918099662.13</v>
      </c>
      <c r="G21" s="9">
        <f t="shared" si="2"/>
        <v>1.1302777679617477</v>
      </c>
    </row>
    <row r="22" spans="1:15" s="24" customFormat="1" ht="25.5" customHeight="1">
      <c r="A22" s="25" t="s">
        <v>37</v>
      </c>
      <c r="B22" s="26" t="s">
        <v>38</v>
      </c>
      <c r="C22" s="17">
        <v>147607400</v>
      </c>
      <c r="D22" s="17">
        <v>108692591</v>
      </c>
      <c r="E22" s="9">
        <f t="shared" si="4"/>
        <v>0.73636275010602448</v>
      </c>
      <c r="F22" s="60">
        <v>170436564</v>
      </c>
      <c r="G22" s="9">
        <f t="shared" si="2"/>
        <v>1.5680605497756512</v>
      </c>
    </row>
    <row r="23" spans="1:15" s="24" customFormat="1" ht="25.5" customHeight="1">
      <c r="A23" s="25" t="s">
        <v>39</v>
      </c>
      <c r="B23" s="26" t="s">
        <v>40</v>
      </c>
      <c r="C23" s="17">
        <v>417687340.56</v>
      </c>
      <c r="D23" s="17">
        <v>105745414.31</v>
      </c>
      <c r="E23" s="9">
        <f t="shared" si="4"/>
        <v>0.2531688275929681</v>
      </c>
      <c r="F23" s="60">
        <v>184803456.56999999</v>
      </c>
      <c r="G23" s="9">
        <f t="shared" si="2"/>
        <v>1.7476261999242433</v>
      </c>
    </row>
    <row r="24" spans="1:15" s="24" customFormat="1" ht="25.5" customHeight="1">
      <c r="A24" s="25" t="s">
        <v>41</v>
      </c>
      <c r="B24" s="26" t="s">
        <v>42</v>
      </c>
      <c r="C24" s="17">
        <v>788466892</v>
      </c>
      <c r="D24" s="17">
        <v>575882410.38999999</v>
      </c>
      <c r="E24" s="9">
        <f t="shared" si="4"/>
        <v>0.73038248813369322</v>
      </c>
      <c r="F24" s="60">
        <v>549532803.55999994</v>
      </c>
      <c r="G24" s="9">
        <f t="shared" si="2"/>
        <v>0.95424481395055016</v>
      </c>
    </row>
    <row r="25" spans="1:15" s="24" customFormat="1" ht="15" customHeight="1">
      <c r="A25" s="25" t="s">
        <v>43</v>
      </c>
      <c r="B25" s="26" t="s">
        <v>44</v>
      </c>
      <c r="C25" s="17">
        <v>21887242</v>
      </c>
      <c r="D25" s="17">
        <v>21957493.460000001</v>
      </c>
      <c r="E25" s="9">
        <f t="shared" ref="E25:E27" si="5">D25/C25</f>
        <v>1.0032096990566468</v>
      </c>
      <c r="F25" s="60">
        <v>13326838</v>
      </c>
      <c r="G25" s="9">
        <f t="shared" si="2"/>
        <v>0.60693803799953405</v>
      </c>
    </row>
    <row r="26" spans="1:15" s="24" customFormat="1" ht="15" customHeight="1">
      <c r="A26" s="25" t="s">
        <v>45</v>
      </c>
      <c r="B26" s="26" t="s">
        <v>46</v>
      </c>
      <c r="C26" s="17">
        <v>822000</v>
      </c>
      <c r="D26" s="17">
        <v>822000</v>
      </c>
      <c r="E26" s="9">
        <f t="shared" si="5"/>
        <v>1</v>
      </c>
      <c r="F26" s="60">
        <v>9990000</v>
      </c>
      <c r="G26" s="9">
        <f t="shared" si="2"/>
        <v>12.153284671532846</v>
      </c>
    </row>
    <row r="27" spans="1:15" s="24" customFormat="1" ht="38.25" customHeight="1" thickBot="1">
      <c r="A27" s="25" t="s">
        <v>47</v>
      </c>
      <c r="B27" s="26" t="s">
        <v>48</v>
      </c>
      <c r="C27" s="17">
        <v>-16372376.73</v>
      </c>
      <c r="D27" s="17">
        <v>-40854367.329999998</v>
      </c>
      <c r="E27" s="9">
        <f t="shared" si="5"/>
        <v>2.495322945699161</v>
      </c>
      <c r="F27" s="60">
        <v>-121004011.04000001</v>
      </c>
      <c r="G27" s="9">
        <f t="shared" si="2"/>
        <v>2.961837838843361</v>
      </c>
    </row>
    <row r="28" spans="1:15" ht="12.95" customHeight="1">
      <c r="A28" s="13"/>
      <c r="B28" s="14"/>
      <c r="C28" s="15"/>
      <c r="D28" s="15"/>
      <c r="E28" s="15"/>
      <c r="F28" s="15"/>
      <c r="G28" s="15"/>
      <c r="H28" s="24"/>
      <c r="I28" s="24"/>
      <c r="J28" s="24"/>
    </row>
    <row r="29" spans="1:15">
      <c r="A29" s="13"/>
      <c r="B29" s="13"/>
      <c r="C29" s="16"/>
      <c r="D29" s="16"/>
      <c r="E29" s="16"/>
      <c r="F29" s="16"/>
      <c r="G29" s="16"/>
      <c r="H29" s="24"/>
      <c r="I29" s="24"/>
      <c r="J29" s="24"/>
      <c r="K29" s="16"/>
      <c r="L29" s="16"/>
      <c r="M29" s="16"/>
      <c r="N29" s="16"/>
      <c r="O29" s="16"/>
    </row>
    <row r="30" spans="1:15">
      <c r="H30" s="24"/>
      <c r="I30" s="24"/>
      <c r="J30" s="24"/>
    </row>
  </sheetData>
  <autoFilter ref="A7:E27"/>
  <mergeCells count="10">
    <mergeCell ref="A1:F2"/>
    <mergeCell ref="A3:F3"/>
    <mergeCell ref="E4:F4"/>
    <mergeCell ref="F5:F6"/>
    <mergeCell ref="G5:G6"/>
    <mergeCell ref="A5:A6"/>
    <mergeCell ref="B5:B6"/>
    <mergeCell ref="C5:C6"/>
    <mergeCell ref="D5:D6"/>
    <mergeCell ref="E5:E6"/>
  </mergeCells>
  <pageMargins left="0.59055118110236227" right="0" top="0" bottom="0" header="0" footer="0"/>
  <pageSetup paperSize="9" scale="90" fitToWidth="2" fitToHeight="0" orientation="landscape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selection activeCell="C4" sqref="C4:F5"/>
    </sheetView>
  </sheetViews>
  <sheetFormatPr defaultRowHeight="15"/>
  <cols>
    <col min="1" max="1" width="60" style="10" customWidth="1"/>
    <col min="2" max="2" width="12.28515625" style="10" customWidth="1"/>
    <col min="3" max="3" width="17" style="10" customWidth="1"/>
    <col min="4" max="4" width="17.28515625" style="10" customWidth="1"/>
    <col min="5" max="5" width="9.7109375" style="10" customWidth="1"/>
    <col min="6" max="6" width="18.140625" style="54" customWidth="1"/>
    <col min="7" max="16384" width="9.140625" style="10"/>
  </cols>
  <sheetData>
    <row r="1" spans="1:7" ht="12.75">
      <c r="A1" s="27"/>
      <c r="B1" s="29"/>
      <c r="C1" s="29"/>
      <c r="D1" s="2"/>
      <c r="E1" s="2"/>
      <c r="F1" s="61" t="s">
        <v>49</v>
      </c>
    </row>
    <row r="2" spans="1:7" ht="12.75">
      <c r="A2" s="3" t="s">
        <v>51</v>
      </c>
      <c r="B2" s="3"/>
      <c r="C2" s="30"/>
      <c r="D2" s="2"/>
      <c r="E2" s="2"/>
      <c r="F2" s="62"/>
    </row>
    <row r="3" spans="1:7" ht="12.75">
      <c r="A3" s="31"/>
      <c r="B3" s="31"/>
      <c r="C3" s="32"/>
      <c r="D3" s="33"/>
      <c r="E3" s="33"/>
      <c r="F3" s="33"/>
    </row>
    <row r="4" spans="1:7" s="1" customFormat="1" ht="12.75">
      <c r="A4" s="139" t="s">
        <v>1</v>
      </c>
      <c r="B4" s="146" t="s">
        <v>109</v>
      </c>
      <c r="C4" s="143" t="s">
        <v>158</v>
      </c>
      <c r="D4" s="145" t="s">
        <v>159</v>
      </c>
      <c r="E4" s="143" t="s">
        <v>108</v>
      </c>
      <c r="F4" s="145" t="s">
        <v>160</v>
      </c>
      <c r="G4" s="143" t="s">
        <v>110</v>
      </c>
    </row>
    <row r="5" spans="1:7" s="1" customFormat="1" ht="64.5" customHeight="1">
      <c r="A5" s="140"/>
      <c r="B5" s="147"/>
      <c r="C5" s="144"/>
      <c r="D5" s="144"/>
      <c r="E5" s="144"/>
      <c r="F5" s="144"/>
      <c r="G5" s="144"/>
    </row>
    <row r="6" spans="1:7" s="1" customFormat="1" ht="13.5" thickBot="1">
      <c r="A6" s="36" t="s">
        <v>3</v>
      </c>
      <c r="B6" s="37" t="s">
        <v>4</v>
      </c>
      <c r="C6" s="37" t="s">
        <v>5</v>
      </c>
      <c r="D6" s="37" t="s">
        <v>6</v>
      </c>
      <c r="E6" s="37" t="s">
        <v>7</v>
      </c>
      <c r="F6" s="37" t="s">
        <v>8</v>
      </c>
      <c r="G6" s="37" t="s">
        <v>9</v>
      </c>
    </row>
    <row r="7" spans="1:7" ht="12.75">
      <c r="A7" s="41" t="s">
        <v>52</v>
      </c>
      <c r="B7" s="42" t="s">
        <v>11</v>
      </c>
      <c r="C7" s="43">
        <v>2462403066.6999998</v>
      </c>
      <c r="D7" s="43">
        <v>1389231729.9300001</v>
      </c>
      <c r="E7" s="38">
        <f>D7/C7</f>
        <v>0.56417722537674753</v>
      </c>
      <c r="F7" s="83">
        <v>1403915292.3099999</v>
      </c>
      <c r="G7" s="64">
        <f>D7/F7</f>
        <v>0.98954099121191308</v>
      </c>
    </row>
    <row r="8" spans="1:7" ht="12.75">
      <c r="A8" s="11" t="s">
        <v>12</v>
      </c>
      <c r="B8" s="26"/>
      <c r="C8" s="26"/>
      <c r="D8" s="26"/>
      <c r="E8" s="7"/>
      <c r="F8" s="84" t="s">
        <v>49</v>
      </c>
      <c r="G8" s="65"/>
    </row>
    <row r="9" spans="1:7" ht="12.75">
      <c r="A9" s="44" t="s">
        <v>53</v>
      </c>
      <c r="B9" s="45" t="s">
        <v>114</v>
      </c>
      <c r="C9" s="46">
        <v>185045317.46000001</v>
      </c>
      <c r="D9" s="46">
        <v>113065778.27</v>
      </c>
      <c r="E9" s="39">
        <f t="shared" ref="E9:E51" si="0">D9/C9</f>
        <v>0.61101669483984999</v>
      </c>
      <c r="F9" s="85">
        <v>136118278.80000001</v>
      </c>
      <c r="G9" s="66">
        <f>D9/F9</f>
        <v>0.83064360838803075</v>
      </c>
    </row>
    <row r="10" spans="1:7" ht="38.25">
      <c r="A10" s="34" t="s">
        <v>54</v>
      </c>
      <c r="B10" s="47" t="s">
        <v>115</v>
      </c>
      <c r="C10" s="48">
        <v>600000</v>
      </c>
      <c r="D10" s="48">
        <v>434995.20000000001</v>
      </c>
      <c r="E10" s="40">
        <f t="shared" si="0"/>
        <v>0.72499199999999997</v>
      </c>
      <c r="F10" s="86">
        <v>241914</v>
      </c>
      <c r="G10" s="67">
        <f>D10/F10</f>
        <v>1.7981398348173319</v>
      </c>
    </row>
    <row r="11" spans="1:7" ht="38.25">
      <c r="A11" s="34" t="s">
        <v>55</v>
      </c>
      <c r="B11" s="47" t="s">
        <v>116</v>
      </c>
      <c r="C11" s="48">
        <v>91931572</v>
      </c>
      <c r="D11" s="48">
        <v>57926987.439999998</v>
      </c>
      <c r="E11" s="40">
        <f t="shared" si="0"/>
        <v>0.63010983256111397</v>
      </c>
      <c r="F11" s="86">
        <v>62249583.289999999</v>
      </c>
      <c r="G11" s="68">
        <f t="shared" ref="G11:G53" si="1">D11/F11</f>
        <v>0.93056024439774199</v>
      </c>
    </row>
    <row r="12" spans="1:7" ht="38.25">
      <c r="A12" s="34" t="s">
        <v>56</v>
      </c>
      <c r="B12" s="47" t="s">
        <v>117</v>
      </c>
      <c r="C12" s="48">
        <v>22632419</v>
      </c>
      <c r="D12" s="48">
        <v>13408164.41</v>
      </c>
      <c r="E12" s="40">
        <f t="shared" si="0"/>
        <v>0.59243178601456614</v>
      </c>
      <c r="F12" s="86">
        <v>14378627.640000001</v>
      </c>
      <c r="G12" s="68">
        <f t="shared" si="1"/>
        <v>0.9325065469182704</v>
      </c>
    </row>
    <row r="13" spans="1:7" ht="12.75">
      <c r="A13" s="34" t="s">
        <v>57</v>
      </c>
      <c r="B13" s="47" t="s">
        <v>118</v>
      </c>
      <c r="C13" s="48">
        <v>63400</v>
      </c>
      <c r="D13" s="48">
        <v>63400</v>
      </c>
      <c r="E13" s="40">
        <f t="shared" si="0"/>
        <v>1</v>
      </c>
      <c r="F13" s="86">
        <v>4252900</v>
      </c>
      <c r="G13" s="68">
        <f t="shared" si="1"/>
        <v>1.4907474899480355E-2</v>
      </c>
    </row>
    <row r="14" spans="1:7" ht="12.75">
      <c r="A14" s="34" t="s">
        <v>58</v>
      </c>
      <c r="B14" s="47" t="s">
        <v>119</v>
      </c>
      <c r="C14" s="48">
        <v>16356447.859999999</v>
      </c>
      <c r="D14" s="48">
        <v>0</v>
      </c>
      <c r="E14" s="40">
        <f t="shared" si="0"/>
        <v>0</v>
      </c>
      <c r="F14" s="86">
        <v>0</v>
      </c>
      <c r="G14" s="68">
        <v>0</v>
      </c>
    </row>
    <row r="15" spans="1:7" ht="12.75">
      <c r="A15" s="34" t="s">
        <v>59</v>
      </c>
      <c r="B15" s="47" t="s">
        <v>120</v>
      </c>
      <c r="C15" s="48">
        <v>53461478.600000001</v>
      </c>
      <c r="D15" s="48">
        <v>41232231.219999999</v>
      </c>
      <c r="E15" s="40">
        <f t="shared" si="0"/>
        <v>0.77125123172332155</v>
      </c>
      <c r="F15" s="86">
        <v>54995253.869999997</v>
      </c>
      <c r="G15" s="68">
        <f t="shared" si="1"/>
        <v>0.74974162893158769</v>
      </c>
    </row>
    <row r="16" spans="1:7" ht="12.75">
      <c r="A16" s="44" t="s">
        <v>60</v>
      </c>
      <c r="B16" s="45" t="s">
        <v>121</v>
      </c>
      <c r="C16" s="46">
        <v>1154420</v>
      </c>
      <c r="D16" s="46">
        <v>865815</v>
      </c>
      <c r="E16" s="39">
        <f t="shared" si="0"/>
        <v>0.75</v>
      </c>
      <c r="F16" s="85">
        <v>868732.5</v>
      </c>
      <c r="G16" s="66">
        <f t="shared" si="1"/>
        <v>0.99664165896866985</v>
      </c>
    </row>
    <row r="17" spans="1:7" ht="12.75">
      <c r="A17" s="34" t="s">
        <v>61</v>
      </c>
      <c r="B17" s="47" t="s">
        <v>122</v>
      </c>
      <c r="C17" s="48">
        <v>1154420</v>
      </c>
      <c r="D17" s="48">
        <v>865815</v>
      </c>
      <c r="E17" s="40">
        <f t="shared" si="0"/>
        <v>0.75</v>
      </c>
      <c r="F17" s="86">
        <v>868732.5</v>
      </c>
      <c r="G17" s="68">
        <f t="shared" si="1"/>
        <v>0.99664165896866985</v>
      </c>
    </row>
    <row r="18" spans="1:7" ht="25.5">
      <c r="A18" s="44" t="s">
        <v>62</v>
      </c>
      <c r="B18" s="45" t="s">
        <v>123</v>
      </c>
      <c r="C18" s="46">
        <v>14246974</v>
      </c>
      <c r="D18" s="46">
        <v>8250160.8300000001</v>
      </c>
      <c r="E18" s="39">
        <f t="shared" si="0"/>
        <v>0.57908162322750079</v>
      </c>
      <c r="F18" s="85">
        <v>8871709.7200000007</v>
      </c>
      <c r="G18" s="66">
        <f t="shared" si="1"/>
        <v>0.92994034863440045</v>
      </c>
    </row>
    <row r="19" spans="1:7" ht="12.75">
      <c r="A19" s="34" t="s">
        <v>63</v>
      </c>
      <c r="B19" s="47" t="s">
        <v>124</v>
      </c>
      <c r="C19" s="48">
        <v>401400</v>
      </c>
      <c r="D19" s="48">
        <v>161649.85999999999</v>
      </c>
      <c r="E19" s="40">
        <f t="shared" si="0"/>
        <v>0.40271514698555055</v>
      </c>
      <c r="F19" s="86">
        <v>755724.1</v>
      </c>
      <c r="G19" s="68">
        <f t="shared" si="1"/>
        <v>0.21390062854949313</v>
      </c>
    </row>
    <row r="20" spans="1:7" ht="25.5">
      <c r="A20" s="34" t="s">
        <v>64</v>
      </c>
      <c r="B20" s="47" t="s">
        <v>125</v>
      </c>
      <c r="C20" s="48">
        <v>12900574</v>
      </c>
      <c r="D20" s="48">
        <v>7969566.9699999997</v>
      </c>
      <c r="E20" s="40">
        <f t="shared" si="0"/>
        <v>0.61776840084790019</v>
      </c>
      <c r="F20" s="86">
        <v>8115985.6200000001</v>
      </c>
      <c r="G20" s="68">
        <f t="shared" si="1"/>
        <v>0.9819592275226332</v>
      </c>
    </row>
    <row r="21" spans="1:7" ht="25.5">
      <c r="A21" s="34" t="s">
        <v>65</v>
      </c>
      <c r="B21" s="47" t="s">
        <v>126</v>
      </c>
      <c r="C21" s="48">
        <v>945000</v>
      </c>
      <c r="D21" s="48">
        <v>118944</v>
      </c>
      <c r="E21" s="40">
        <f t="shared" si="0"/>
        <v>0.12586666666666665</v>
      </c>
      <c r="F21" s="86">
        <v>0</v>
      </c>
      <c r="G21" s="68">
        <v>0</v>
      </c>
    </row>
    <row r="22" spans="1:7" ht="12.75">
      <c r="A22" s="44" t="s">
        <v>66</v>
      </c>
      <c r="B22" s="45" t="s">
        <v>127</v>
      </c>
      <c r="C22" s="46">
        <v>69426587.379999995</v>
      </c>
      <c r="D22" s="46">
        <v>16378976.65</v>
      </c>
      <c r="E22" s="39">
        <f t="shared" si="0"/>
        <v>0.2359179281036988</v>
      </c>
      <c r="F22" s="85">
        <v>37830471.530000001</v>
      </c>
      <c r="G22" s="66">
        <f t="shared" si="1"/>
        <v>0.43295724286733467</v>
      </c>
    </row>
    <row r="23" spans="1:7" ht="12.75">
      <c r="A23" s="34" t="s">
        <v>67</v>
      </c>
      <c r="B23" s="47" t="s">
        <v>128</v>
      </c>
      <c r="C23" s="48">
        <v>700000</v>
      </c>
      <c r="D23" s="48">
        <v>560000</v>
      </c>
      <c r="E23" s="40">
        <f t="shared" si="0"/>
        <v>0.8</v>
      </c>
      <c r="F23" s="86">
        <v>410859</v>
      </c>
      <c r="G23" s="68">
        <f t="shared" si="1"/>
        <v>1.3629980114832583</v>
      </c>
    </row>
    <row r="24" spans="1:7" ht="12.75">
      <c r="A24" s="63" t="s">
        <v>156</v>
      </c>
      <c r="B24" s="47" t="s">
        <v>157</v>
      </c>
      <c r="C24" s="48">
        <v>0</v>
      </c>
      <c r="D24" s="48">
        <v>0</v>
      </c>
      <c r="E24" s="40" t="e">
        <f t="shared" si="0"/>
        <v>#DIV/0!</v>
      </c>
      <c r="F24" s="86">
        <v>2971373.42</v>
      </c>
      <c r="G24" s="68">
        <f t="shared" si="1"/>
        <v>0</v>
      </c>
    </row>
    <row r="25" spans="1:7" ht="12.75">
      <c r="A25" s="34" t="s">
        <v>68</v>
      </c>
      <c r="B25" s="47" t="s">
        <v>129</v>
      </c>
      <c r="C25" s="48">
        <v>2426900</v>
      </c>
      <c r="D25" s="48">
        <v>1148483.58</v>
      </c>
      <c r="E25" s="40">
        <f t="shared" si="0"/>
        <v>0.47323069759775849</v>
      </c>
      <c r="F25" s="86">
        <v>1068541.6100000001</v>
      </c>
      <c r="G25" s="68">
        <f t="shared" si="1"/>
        <v>1.0748140917039253</v>
      </c>
    </row>
    <row r="26" spans="1:7" ht="12.75">
      <c r="A26" s="34" t="s">
        <v>69</v>
      </c>
      <c r="B26" s="47" t="s">
        <v>130</v>
      </c>
      <c r="C26" s="48">
        <v>54436947.380000003</v>
      </c>
      <c r="D26" s="48">
        <v>9391773.4199999999</v>
      </c>
      <c r="E26" s="40">
        <f t="shared" si="0"/>
        <v>0.17252571777106138</v>
      </c>
      <c r="F26" s="86">
        <v>30192552.32</v>
      </c>
      <c r="G26" s="68">
        <f t="shared" si="1"/>
        <v>0.31106258657631763</v>
      </c>
    </row>
    <row r="27" spans="1:7" ht="12.75">
      <c r="A27" s="34" t="s">
        <v>70</v>
      </c>
      <c r="B27" s="47" t="s">
        <v>131</v>
      </c>
      <c r="C27" s="48">
        <v>11862740</v>
      </c>
      <c r="D27" s="48">
        <v>5278719.6500000004</v>
      </c>
      <c r="E27" s="40">
        <f t="shared" si="0"/>
        <v>0.44498316999276732</v>
      </c>
      <c r="F27" s="86">
        <v>3187145.18</v>
      </c>
      <c r="G27" s="68">
        <f t="shared" si="1"/>
        <v>1.6562532774236536</v>
      </c>
    </row>
    <row r="28" spans="1:7" ht="12.75">
      <c r="A28" s="44" t="s">
        <v>71</v>
      </c>
      <c r="B28" s="45" t="s">
        <v>132</v>
      </c>
      <c r="C28" s="46">
        <v>859526707.17999995</v>
      </c>
      <c r="D28" s="46">
        <v>330841204.60000002</v>
      </c>
      <c r="E28" s="39">
        <f t="shared" si="0"/>
        <v>0.38491090717291243</v>
      </c>
      <c r="F28" s="85">
        <v>277230871.95999998</v>
      </c>
      <c r="G28" s="66">
        <f t="shared" si="1"/>
        <v>1.1933779317612765</v>
      </c>
    </row>
    <row r="29" spans="1:7" ht="12.75">
      <c r="A29" s="34" t="s">
        <v>72</v>
      </c>
      <c r="B29" s="47" t="s">
        <v>133</v>
      </c>
      <c r="C29" s="48">
        <v>782217728.12</v>
      </c>
      <c r="D29" s="48">
        <v>297052201.55000001</v>
      </c>
      <c r="E29" s="40">
        <f t="shared" si="0"/>
        <v>0.37975641675105226</v>
      </c>
      <c r="F29" s="86">
        <v>198030771.74000001</v>
      </c>
      <c r="G29" s="68">
        <f t="shared" si="1"/>
        <v>1.5000305202062634</v>
      </c>
    </row>
    <row r="30" spans="1:7" ht="12.75">
      <c r="A30" s="34" t="s">
        <v>73</v>
      </c>
      <c r="B30" s="47" t="s">
        <v>134</v>
      </c>
      <c r="C30" s="48">
        <v>61177369.060000002</v>
      </c>
      <c r="D30" s="48">
        <v>27150493.109999999</v>
      </c>
      <c r="E30" s="40">
        <f t="shared" si="0"/>
        <v>0.44379961948628455</v>
      </c>
      <c r="F30" s="86">
        <v>67668901.069999993</v>
      </c>
      <c r="G30" s="68">
        <f t="shared" si="1"/>
        <v>0.4012255656688471</v>
      </c>
    </row>
    <row r="31" spans="1:7" ht="12.75">
      <c r="A31" s="34" t="s">
        <v>74</v>
      </c>
      <c r="B31" s="47" t="s">
        <v>135</v>
      </c>
      <c r="C31" s="48">
        <v>6085236</v>
      </c>
      <c r="D31" s="48">
        <v>0</v>
      </c>
      <c r="E31" s="40">
        <f t="shared" si="0"/>
        <v>0</v>
      </c>
      <c r="F31" s="86">
        <v>1786698.79</v>
      </c>
      <c r="G31" s="68">
        <f t="shared" si="1"/>
        <v>0</v>
      </c>
    </row>
    <row r="32" spans="1:7" ht="25.5">
      <c r="A32" s="34" t="s">
        <v>75</v>
      </c>
      <c r="B32" s="47" t="s">
        <v>136</v>
      </c>
      <c r="C32" s="48">
        <v>10046374</v>
      </c>
      <c r="D32" s="48">
        <v>6638509.9400000004</v>
      </c>
      <c r="E32" s="40">
        <f t="shared" si="0"/>
        <v>0.66078666193394753</v>
      </c>
      <c r="F32" s="86">
        <v>9744500.3599999994</v>
      </c>
      <c r="G32" s="68">
        <f t="shared" si="1"/>
        <v>0.6812570880750628</v>
      </c>
    </row>
    <row r="33" spans="1:7" ht="12.75">
      <c r="A33" s="44" t="s">
        <v>76</v>
      </c>
      <c r="B33" s="45" t="s">
        <v>137</v>
      </c>
      <c r="C33" s="46">
        <v>1098840967.1199999</v>
      </c>
      <c r="D33" s="46">
        <v>757649480.38999999</v>
      </c>
      <c r="E33" s="39">
        <f t="shared" si="0"/>
        <v>0.6894987564722459</v>
      </c>
      <c r="F33" s="85">
        <v>802684353.41999996</v>
      </c>
      <c r="G33" s="66">
        <f t="shared" si="1"/>
        <v>0.9438946668910142</v>
      </c>
    </row>
    <row r="34" spans="1:7" ht="12.75">
      <c r="A34" s="34" t="s">
        <v>77</v>
      </c>
      <c r="B34" s="47" t="s">
        <v>138</v>
      </c>
      <c r="C34" s="48">
        <v>377493087</v>
      </c>
      <c r="D34" s="48">
        <v>263467632.18000001</v>
      </c>
      <c r="E34" s="40">
        <f t="shared" si="0"/>
        <v>0.69794028355279525</v>
      </c>
      <c r="F34" s="86">
        <v>287358684.44999999</v>
      </c>
      <c r="G34" s="68">
        <f t="shared" si="1"/>
        <v>0.91685982166946833</v>
      </c>
    </row>
    <row r="35" spans="1:7" ht="12.75">
      <c r="A35" s="34" t="s">
        <v>78</v>
      </c>
      <c r="B35" s="47" t="s">
        <v>139</v>
      </c>
      <c r="C35" s="48">
        <v>655355580.12</v>
      </c>
      <c r="D35" s="48">
        <v>450533425.25999999</v>
      </c>
      <c r="E35" s="40">
        <f t="shared" si="0"/>
        <v>0.68746408656122882</v>
      </c>
      <c r="F35" s="86">
        <v>467805681.37</v>
      </c>
      <c r="G35" s="68">
        <f t="shared" si="1"/>
        <v>0.9630781394971154</v>
      </c>
    </row>
    <row r="36" spans="1:7" ht="12.75">
      <c r="A36" s="34" t="s">
        <v>79</v>
      </c>
      <c r="B36" s="47" t="s">
        <v>140</v>
      </c>
      <c r="C36" s="48">
        <v>7323800</v>
      </c>
      <c r="D36" s="48">
        <v>5335775.3499999996</v>
      </c>
      <c r="E36" s="40">
        <f t="shared" si="0"/>
        <v>0.72855284824817712</v>
      </c>
      <c r="F36" s="86">
        <v>7276182.21</v>
      </c>
      <c r="G36" s="68">
        <f t="shared" si="1"/>
        <v>0.73332074376405698</v>
      </c>
    </row>
    <row r="37" spans="1:7" ht="12.75">
      <c r="A37" s="34" t="s">
        <v>80</v>
      </c>
      <c r="B37" s="47" t="s">
        <v>141</v>
      </c>
      <c r="C37" s="48">
        <v>58668500</v>
      </c>
      <c r="D37" s="48">
        <v>38312647.600000001</v>
      </c>
      <c r="E37" s="40">
        <f t="shared" si="0"/>
        <v>0.65303608580413686</v>
      </c>
      <c r="F37" s="86">
        <v>40243805.390000001</v>
      </c>
      <c r="G37" s="68">
        <f t="shared" si="1"/>
        <v>0.95201353919478338</v>
      </c>
    </row>
    <row r="38" spans="1:7" ht="12.75">
      <c r="A38" s="44" t="s">
        <v>81</v>
      </c>
      <c r="B38" s="45" t="s">
        <v>142</v>
      </c>
      <c r="C38" s="46">
        <v>99765895.659999996</v>
      </c>
      <c r="D38" s="46">
        <v>70185503.609999999</v>
      </c>
      <c r="E38" s="39">
        <f t="shared" si="0"/>
        <v>0.70350196473142157</v>
      </c>
      <c r="F38" s="85">
        <v>67940007.640000001</v>
      </c>
      <c r="G38" s="66">
        <f t="shared" si="1"/>
        <v>1.0330511586324573</v>
      </c>
    </row>
    <row r="39" spans="1:7" ht="12.75">
      <c r="A39" s="34" t="s">
        <v>82</v>
      </c>
      <c r="B39" s="47" t="s">
        <v>143</v>
      </c>
      <c r="C39" s="48">
        <v>69308437.620000005</v>
      </c>
      <c r="D39" s="48">
        <v>48210843</v>
      </c>
      <c r="E39" s="40">
        <f t="shared" si="0"/>
        <v>0.69559846759679411</v>
      </c>
      <c r="F39" s="86">
        <v>48447598.960000001</v>
      </c>
      <c r="G39" s="68">
        <f t="shared" si="1"/>
        <v>0.99511315390066135</v>
      </c>
    </row>
    <row r="40" spans="1:7" ht="12.75">
      <c r="A40" s="34" t="s">
        <v>83</v>
      </c>
      <c r="B40" s="47" t="s">
        <v>144</v>
      </c>
      <c r="C40" s="48">
        <v>30457458.039999999</v>
      </c>
      <c r="D40" s="48">
        <v>21974660.609999999</v>
      </c>
      <c r="E40" s="40">
        <f t="shared" si="0"/>
        <v>0.7214870190788909</v>
      </c>
      <c r="F40" s="86">
        <v>19492408.68</v>
      </c>
      <c r="G40" s="68">
        <f t="shared" si="1"/>
        <v>1.127344545804998</v>
      </c>
    </row>
    <row r="41" spans="1:7" ht="12.75">
      <c r="A41" s="44" t="s">
        <v>84</v>
      </c>
      <c r="B41" s="45" t="s">
        <v>145</v>
      </c>
      <c r="C41" s="46">
        <v>82295197.900000006</v>
      </c>
      <c r="D41" s="46">
        <v>57984416.609999999</v>
      </c>
      <c r="E41" s="39">
        <f t="shared" si="0"/>
        <v>0.70459052398730537</v>
      </c>
      <c r="F41" s="85">
        <v>35714698.289999999</v>
      </c>
      <c r="G41" s="66">
        <f t="shared" si="1"/>
        <v>1.6235449096943779</v>
      </c>
    </row>
    <row r="42" spans="1:7" ht="12.75">
      <c r="A42" s="34" t="s">
        <v>85</v>
      </c>
      <c r="B42" s="47" t="s">
        <v>146</v>
      </c>
      <c r="C42" s="48">
        <v>7567020</v>
      </c>
      <c r="D42" s="48">
        <v>4880402.54</v>
      </c>
      <c r="E42" s="40">
        <f t="shared" si="0"/>
        <v>0.64495700288885194</v>
      </c>
      <c r="F42" s="86">
        <v>4675114.5199999996</v>
      </c>
      <c r="G42" s="68">
        <f t="shared" si="1"/>
        <v>1.0439108002855939</v>
      </c>
    </row>
    <row r="43" spans="1:7" ht="12.75">
      <c r="A43" s="34" t="s">
        <v>86</v>
      </c>
      <c r="B43" s="47" t="s">
        <v>147</v>
      </c>
      <c r="C43" s="48">
        <v>19186677.899999999</v>
      </c>
      <c r="D43" s="48">
        <v>12056185.43</v>
      </c>
      <c r="E43" s="40">
        <f t="shared" si="0"/>
        <v>0.62836231956549393</v>
      </c>
      <c r="F43" s="86">
        <v>6237665.9100000001</v>
      </c>
      <c r="G43" s="68">
        <f t="shared" si="1"/>
        <v>1.9328039692975476</v>
      </c>
    </row>
    <row r="44" spans="1:7" ht="12.75">
      <c r="A44" s="34" t="s">
        <v>87</v>
      </c>
      <c r="B44" s="47" t="s">
        <v>148</v>
      </c>
      <c r="C44" s="48">
        <v>55541500</v>
      </c>
      <c r="D44" s="48">
        <v>41047828.640000001</v>
      </c>
      <c r="E44" s="40">
        <f t="shared" si="0"/>
        <v>0.73904789463734322</v>
      </c>
      <c r="F44" s="86">
        <v>24801917.859999999</v>
      </c>
      <c r="G44" s="68">
        <f t="shared" si="1"/>
        <v>1.6550263923823834</v>
      </c>
    </row>
    <row r="45" spans="1:7" ht="12.75">
      <c r="A45" s="44" t="s">
        <v>88</v>
      </c>
      <c r="B45" s="45" t="s">
        <v>149</v>
      </c>
      <c r="C45" s="46">
        <v>18735000</v>
      </c>
      <c r="D45" s="46">
        <v>13485902.970000001</v>
      </c>
      <c r="E45" s="39">
        <f t="shared" si="0"/>
        <v>0.71982401761409132</v>
      </c>
      <c r="F45" s="85">
        <v>13759677.449999999</v>
      </c>
      <c r="G45" s="66">
        <f t="shared" si="1"/>
        <v>0.98010313243207614</v>
      </c>
    </row>
    <row r="46" spans="1:7" ht="12.75">
      <c r="A46" s="34" t="s">
        <v>89</v>
      </c>
      <c r="B46" s="47" t="s">
        <v>150</v>
      </c>
      <c r="C46" s="48">
        <v>18735000</v>
      </c>
      <c r="D46" s="48">
        <v>13485902.970000001</v>
      </c>
      <c r="E46" s="40">
        <f t="shared" si="0"/>
        <v>0.71982401761409132</v>
      </c>
      <c r="F46" s="86">
        <v>13759677.449999999</v>
      </c>
      <c r="G46" s="68">
        <f t="shared" si="1"/>
        <v>0.98010313243207614</v>
      </c>
    </row>
    <row r="47" spans="1:7" ht="31.5" customHeight="1">
      <c r="A47" s="44" t="s">
        <v>90</v>
      </c>
      <c r="B47" s="45" t="s">
        <v>151</v>
      </c>
      <c r="C47" s="46">
        <v>6000000</v>
      </c>
      <c r="D47" s="46">
        <v>0</v>
      </c>
      <c r="E47" s="39">
        <f t="shared" si="0"/>
        <v>0</v>
      </c>
      <c r="F47" s="85">
        <v>0</v>
      </c>
      <c r="G47" s="66">
        <v>0</v>
      </c>
    </row>
    <row r="48" spans="1:7" ht="25.5">
      <c r="A48" s="34" t="s">
        <v>91</v>
      </c>
      <c r="B48" s="47" t="s">
        <v>152</v>
      </c>
      <c r="C48" s="48">
        <v>6000000</v>
      </c>
      <c r="D48" s="48">
        <v>0</v>
      </c>
      <c r="E48" s="40">
        <f t="shared" si="0"/>
        <v>0</v>
      </c>
      <c r="F48" s="86">
        <v>0</v>
      </c>
      <c r="G48" s="68">
        <v>0</v>
      </c>
    </row>
    <row r="49" spans="1:7" ht="40.5" customHeight="1">
      <c r="A49" s="44" t="s">
        <v>92</v>
      </c>
      <c r="B49" s="45" t="s">
        <v>153</v>
      </c>
      <c r="C49" s="46">
        <v>27366000</v>
      </c>
      <c r="D49" s="46">
        <v>20524491</v>
      </c>
      <c r="E49" s="39">
        <f t="shared" si="0"/>
        <v>0.7499996711247533</v>
      </c>
      <c r="F49" s="85">
        <v>22896491</v>
      </c>
      <c r="G49" s="66">
        <f t="shared" si="1"/>
        <v>0.89640333970825481</v>
      </c>
    </row>
    <row r="50" spans="1:7" ht="38.25">
      <c r="A50" s="34" t="s">
        <v>93</v>
      </c>
      <c r="B50" s="77" t="s">
        <v>154</v>
      </c>
      <c r="C50" s="78">
        <v>5850000</v>
      </c>
      <c r="D50" s="78">
        <v>4387491</v>
      </c>
      <c r="E50" s="40">
        <f t="shared" si="0"/>
        <v>0.7499984615384615</v>
      </c>
      <c r="F50" s="87">
        <v>4552491</v>
      </c>
      <c r="G50" s="68">
        <f t="shared" si="1"/>
        <v>0.9637561062723683</v>
      </c>
    </row>
    <row r="51" spans="1:7" ht="13.5" thickBot="1">
      <c r="A51" s="34" t="s">
        <v>94</v>
      </c>
      <c r="B51" s="79" t="s">
        <v>155</v>
      </c>
      <c r="C51" s="80">
        <v>21516000</v>
      </c>
      <c r="D51" s="80">
        <v>16137000</v>
      </c>
      <c r="E51" s="81">
        <f t="shared" si="0"/>
        <v>0.75</v>
      </c>
      <c r="F51" s="88">
        <v>18344000</v>
      </c>
      <c r="G51" s="82">
        <f t="shared" si="1"/>
        <v>0.87968818142171823</v>
      </c>
    </row>
    <row r="52" spans="1:7" ht="13.5" thickBot="1">
      <c r="A52" s="35"/>
      <c r="B52" s="75"/>
      <c r="C52" s="75"/>
      <c r="D52" s="75"/>
      <c r="E52" s="75"/>
      <c r="F52" s="76"/>
      <c r="G52" s="1"/>
    </row>
    <row r="53" spans="1:7" ht="18" customHeight="1" thickBot="1">
      <c r="A53" s="69" t="s">
        <v>95</v>
      </c>
      <c r="B53" s="70" t="s">
        <v>11</v>
      </c>
      <c r="C53" s="71">
        <v>-370785400</v>
      </c>
      <c r="D53" s="71">
        <v>-132510077.34</v>
      </c>
      <c r="E53" s="72">
        <f t="shared" ref="E53" si="2">D53/C53</f>
        <v>0.35737673959114896</v>
      </c>
      <c r="F53" s="74">
        <v>-190562831.37</v>
      </c>
      <c r="G53" s="73">
        <f t="shared" si="1"/>
        <v>0.69536161058982271</v>
      </c>
    </row>
    <row r="54" spans="1:7" ht="12.75">
      <c r="A54" s="13"/>
      <c r="B54" s="13"/>
      <c r="C54" s="16"/>
      <c r="D54" s="16"/>
      <c r="E54" s="16"/>
      <c r="F54" s="16"/>
      <c r="G54" s="16"/>
    </row>
    <row r="55" spans="1:7" ht="12.75">
      <c r="F55" s="10"/>
    </row>
  </sheetData>
  <mergeCells count="7">
    <mergeCell ref="F4:F5"/>
    <mergeCell ref="G4:G5"/>
    <mergeCell ref="A4:A5"/>
    <mergeCell ref="B4:B5"/>
    <mergeCell ref="C4:C5"/>
    <mergeCell ref="D4:D5"/>
    <mergeCell ref="E4:E5"/>
  </mergeCells>
  <pageMargins left="0.39370078740157483" right="0" top="0" bottom="0" header="0" footer="0"/>
  <pageSetup paperSize="9" scale="95" fitToWidth="2" fitToHeight="0" orientation="landscape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Normal="100" workbookViewId="0">
      <selection activeCell="A2" sqref="A2:D2"/>
    </sheetView>
  </sheetViews>
  <sheetFormatPr defaultRowHeight="12.75"/>
  <cols>
    <col min="1" max="1" width="45.28515625" style="10" customWidth="1"/>
    <col min="2" max="2" width="17" style="10" customWidth="1"/>
    <col min="3" max="4" width="17.28515625" style="10" customWidth="1"/>
    <col min="5" max="5" width="14.140625" style="10" customWidth="1"/>
    <col min="6" max="6" width="18.42578125" style="10" customWidth="1"/>
    <col min="7" max="16384" width="9.140625" style="10"/>
  </cols>
  <sheetData>
    <row r="1" spans="1:7" ht="10.5" customHeight="1">
      <c r="A1" s="27"/>
      <c r="B1" s="28"/>
      <c r="C1" s="29"/>
      <c r="D1" s="2"/>
      <c r="E1" s="2"/>
      <c r="F1" s="2"/>
    </row>
    <row r="2" spans="1:7" ht="14.1" customHeight="1">
      <c r="A2" s="133" t="s">
        <v>96</v>
      </c>
      <c r="B2" s="134"/>
      <c r="C2" s="30"/>
      <c r="D2" s="2"/>
      <c r="E2" s="2"/>
      <c r="F2" s="2"/>
    </row>
    <row r="3" spans="1:7" ht="14.1" customHeight="1">
      <c r="A3" s="49"/>
      <c r="B3" s="50"/>
      <c r="C3" s="32"/>
      <c r="D3" s="33"/>
      <c r="E3" s="33"/>
      <c r="F3" s="2"/>
    </row>
    <row r="4" spans="1:7" s="1" customFormat="1" ht="33" customHeight="1">
      <c r="A4" s="139" t="s">
        <v>1</v>
      </c>
      <c r="B4" s="148" t="s">
        <v>97</v>
      </c>
      <c r="C4" s="143" t="s">
        <v>158</v>
      </c>
      <c r="D4" s="145" t="s">
        <v>159</v>
      </c>
      <c r="E4" s="143" t="s">
        <v>108</v>
      </c>
      <c r="F4" s="145" t="s">
        <v>160</v>
      </c>
      <c r="G4" s="143" t="s">
        <v>110</v>
      </c>
    </row>
    <row r="5" spans="1:7" s="1" customFormat="1" ht="30" customHeight="1">
      <c r="A5" s="140"/>
      <c r="B5" s="149"/>
      <c r="C5" s="144"/>
      <c r="D5" s="144"/>
      <c r="E5" s="144"/>
      <c r="F5" s="144"/>
      <c r="G5" s="144"/>
    </row>
    <row r="6" spans="1:7" s="1" customFormat="1" ht="11.45" customHeight="1" thickBot="1">
      <c r="A6" s="52" t="s">
        <v>3</v>
      </c>
      <c r="B6" s="124" t="s">
        <v>4</v>
      </c>
      <c r="C6" s="89" t="s">
        <v>5</v>
      </c>
      <c r="D6" s="89" t="s">
        <v>6</v>
      </c>
      <c r="E6" s="89" t="s">
        <v>7</v>
      </c>
      <c r="F6" s="90">
        <v>6</v>
      </c>
      <c r="G6" s="91" t="s">
        <v>9</v>
      </c>
    </row>
    <row r="7" spans="1:7" ht="38.25" customHeight="1">
      <c r="A7" s="125" t="s">
        <v>98</v>
      </c>
      <c r="B7" s="97" t="s">
        <v>11</v>
      </c>
      <c r="C7" s="98">
        <v>370785400</v>
      </c>
      <c r="D7" s="98">
        <v>132510077.34</v>
      </c>
      <c r="E7" s="53">
        <f>D7/C7</f>
        <v>0.35737673959114896</v>
      </c>
      <c r="F7" s="109">
        <v>174595136.13</v>
      </c>
      <c r="G7" s="117">
        <f>D7/F7</f>
        <v>0.75895629326887826</v>
      </c>
    </row>
    <row r="8" spans="1:7" ht="19.5" customHeight="1">
      <c r="A8" s="126" t="s">
        <v>99</v>
      </c>
      <c r="B8" s="99"/>
      <c r="C8" s="100"/>
      <c r="D8" s="94"/>
      <c r="E8" s="7"/>
      <c r="F8" s="110"/>
      <c r="G8" s="132"/>
    </row>
    <row r="9" spans="1:7" ht="17.25" customHeight="1">
      <c r="A9" s="127" t="s">
        <v>100</v>
      </c>
      <c r="B9" s="101" t="s">
        <v>11</v>
      </c>
      <c r="C9" s="102">
        <v>44322400</v>
      </c>
      <c r="D9" s="102">
        <v>0</v>
      </c>
      <c r="E9" s="93">
        <f>D9/C9</f>
        <v>0</v>
      </c>
      <c r="F9" s="113">
        <v>0</v>
      </c>
      <c r="G9" s="118">
        <v>0</v>
      </c>
    </row>
    <row r="10" spans="1:7" ht="12.95" customHeight="1">
      <c r="A10" s="128" t="s">
        <v>101</v>
      </c>
      <c r="B10" s="99"/>
      <c r="C10" s="100"/>
      <c r="D10" s="100"/>
      <c r="E10" s="96"/>
      <c r="F10" s="110"/>
      <c r="G10" s="119"/>
    </row>
    <row r="11" spans="1:7" ht="25.5" customHeight="1">
      <c r="A11" s="129" t="s">
        <v>102</v>
      </c>
      <c r="B11" s="103" t="s">
        <v>161</v>
      </c>
      <c r="C11" s="104">
        <v>70000000</v>
      </c>
      <c r="D11" s="104">
        <v>0</v>
      </c>
      <c r="E11" s="95">
        <f t="shared" ref="E11" si="0">D11/C11</f>
        <v>0</v>
      </c>
      <c r="F11" s="115">
        <v>0</v>
      </c>
      <c r="G11" s="120">
        <v>0</v>
      </c>
    </row>
    <row r="12" spans="1:7" ht="25.5" customHeight="1">
      <c r="A12" s="129" t="s">
        <v>103</v>
      </c>
      <c r="B12" s="103" t="s">
        <v>162</v>
      </c>
      <c r="C12" s="104">
        <v>-25677600</v>
      </c>
      <c r="D12" s="104">
        <v>0</v>
      </c>
      <c r="E12" s="9">
        <f>D12/C12</f>
        <v>0</v>
      </c>
      <c r="F12" s="116">
        <v>0</v>
      </c>
      <c r="G12" s="121">
        <v>0</v>
      </c>
    </row>
    <row r="13" spans="1:7" ht="17.25" customHeight="1">
      <c r="A13" s="127" t="s">
        <v>104</v>
      </c>
      <c r="B13" s="105" t="s">
        <v>11</v>
      </c>
      <c r="C13" s="102">
        <v>326463000</v>
      </c>
      <c r="D13" s="102">
        <v>132510077.34</v>
      </c>
      <c r="E13" s="8">
        <f>D13/C13</f>
        <v>0.40589615772690935</v>
      </c>
      <c r="F13" s="114">
        <v>190562831.37</v>
      </c>
      <c r="G13" s="122">
        <f t="shared" ref="G13:G16" si="1">D13/F13</f>
        <v>0.69536161058982271</v>
      </c>
    </row>
    <row r="14" spans="1:7" ht="25.5" customHeight="1">
      <c r="A14" s="129" t="s">
        <v>105</v>
      </c>
      <c r="B14" s="103" t="s">
        <v>163</v>
      </c>
      <c r="C14" s="104">
        <v>326463000</v>
      </c>
      <c r="D14" s="104">
        <v>132510077.34</v>
      </c>
      <c r="E14" s="9">
        <f>D14/C14</f>
        <v>0.40589615772690935</v>
      </c>
      <c r="F14" s="87">
        <v>190562831.37</v>
      </c>
      <c r="G14" s="121">
        <f t="shared" si="1"/>
        <v>0.69536161058982271</v>
      </c>
    </row>
    <row r="15" spans="1:7">
      <c r="A15" s="130" t="s">
        <v>106</v>
      </c>
      <c r="B15" s="106" t="s">
        <v>11</v>
      </c>
      <c r="C15" s="104">
        <v>-2071191899.8</v>
      </c>
      <c r="D15" s="104">
        <v>-1535928083.6400001</v>
      </c>
      <c r="E15" s="9">
        <f>D15/C15</f>
        <v>0.7415672511022825</v>
      </c>
      <c r="F15" s="87">
        <v>-1484315635.55</v>
      </c>
      <c r="G15" s="121">
        <f t="shared" si="1"/>
        <v>1.0347718819729845</v>
      </c>
    </row>
    <row r="16" spans="1:7" ht="24.75" customHeight="1" thickBot="1">
      <c r="A16" s="131" t="s">
        <v>107</v>
      </c>
      <c r="B16" s="107" t="s">
        <v>11</v>
      </c>
      <c r="C16" s="111">
        <v>2397654899.8000002</v>
      </c>
      <c r="D16" s="111">
        <v>1668438160.98</v>
      </c>
      <c r="E16" s="108">
        <f>D16/C16</f>
        <v>0.69586251178982117</v>
      </c>
      <c r="F16" s="112">
        <v>1674878466.9200001</v>
      </c>
      <c r="G16" s="123">
        <f t="shared" si="1"/>
        <v>0.99615476223069288</v>
      </c>
    </row>
    <row r="17" spans="1:7" ht="12.95" customHeight="1">
      <c r="A17" s="51"/>
      <c r="B17" s="92"/>
      <c r="C17" s="92"/>
      <c r="D17" s="92"/>
      <c r="E17" s="92"/>
      <c r="F17" s="2"/>
      <c r="G17" s="1"/>
    </row>
    <row r="18" spans="1:7" hidden="1">
      <c r="A18" s="13"/>
      <c r="B18" s="13"/>
      <c r="C18" s="16"/>
      <c r="D18" s="16"/>
      <c r="E18" s="16"/>
      <c r="F18" s="2" t="s">
        <v>50</v>
      </c>
    </row>
  </sheetData>
  <mergeCells count="7">
    <mergeCell ref="E4:E5"/>
    <mergeCell ref="F4:F5"/>
    <mergeCell ref="G4:G5"/>
    <mergeCell ref="A4:A5"/>
    <mergeCell ref="B4:B5"/>
    <mergeCell ref="C4:C5"/>
    <mergeCell ref="D4:D5"/>
  </mergeCells>
  <pageMargins left="0.59055118110236227" right="0" top="0" bottom="0" header="0" footer="0"/>
  <pageSetup paperSize="9" scale="95" fitToWidth="2" fitToHeight="0" orientation="landscape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80911AB-91AE-483E-809D-29E7E7A8701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ZINOVKINA\Администратор</dc:creator>
  <cp:lastModifiedBy>user</cp:lastModifiedBy>
  <cp:lastPrinted>2016-10-12T13:56:05Z</cp:lastPrinted>
  <dcterms:created xsi:type="dcterms:W3CDTF">2016-10-11T12:51:28Z</dcterms:created>
  <dcterms:modified xsi:type="dcterms:W3CDTF">2016-10-12T14:12:05Z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C:\Users\Администратор\AppData\Local\Кейсистемс\Свод-СМАРТ\ReportManager\0503317g_20160101__win_4_3.xlsx</vt:lpwstr>
  </property>
</Properties>
</file>