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defaultThemeVersion="124226"/>
  <bookViews>
    <workbookView xWindow="0" yWindow="105" windowWidth="12120" windowHeight="8640"/>
  </bookViews>
  <sheets>
    <sheet name="2016 год" sheetId="2" r:id="rId1"/>
  </sheets>
  <definedNames>
    <definedName name="_xlnm.Print_Titles" localSheetId="0">'2016 год'!$14:$14</definedName>
    <definedName name="_xlnm.Print_Area" localSheetId="0">'2016 год'!$A$1:$L$43</definedName>
  </definedNames>
  <calcPr calcId="125725"/>
</workbook>
</file>

<file path=xl/calcChain.xml><?xml version="1.0" encoding="utf-8"?>
<calcChain xmlns="http://schemas.openxmlformats.org/spreadsheetml/2006/main">
  <c r="K35" i="2"/>
  <c r="K31"/>
  <c r="K34" l="1"/>
  <c r="K17"/>
  <c r="K16" s="1"/>
  <c r="L18"/>
  <c r="L40"/>
  <c r="K39"/>
  <c r="K38" s="1"/>
  <c r="K37" s="1"/>
  <c r="K36" s="1"/>
  <c r="L35" l="1"/>
  <c r="K33"/>
  <c r="K32" l="1"/>
  <c r="L31" l="1"/>
  <c r="K30"/>
  <c r="K29" l="1"/>
  <c r="K28" l="1"/>
  <c r="K27" l="1"/>
  <c r="K15" s="1"/>
  <c r="J42" l="1"/>
  <c r="J39"/>
  <c r="J34"/>
  <c r="J30"/>
  <c r="J25"/>
  <c r="J23"/>
  <c r="J19"/>
  <c r="L19" s="1"/>
  <c r="J17"/>
  <c r="L17" s="1"/>
  <c r="J33" l="1"/>
  <c r="L34"/>
  <c r="J38"/>
  <c r="L39"/>
  <c r="J29"/>
  <c r="L30"/>
  <c r="J16"/>
  <c r="L16" s="1"/>
  <c r="J22"/>
  <c r="J21"/>
  <c r="J41"/>
  <c r="J37" l="1"/>
  <c r="L37" s="1"/>
  <c r="L38"/>
  <c r="J28"/>
  <c r="L29"/>
  <c r="J32"/>
  <c r="L32" s="1"/>
  <c r="L33"/>
  <c r="J36" l="1"/>
  <c r="L36" s="1"/>
  <c r="L28"/>
  <c r="J27"/>
  <c r="L27" s="1"/>
  <c r="J15" l="1"/>
  <c r="L15" s="1"/>
</calcChain>
</file>

<file path=xl/sharedStrings.xml><?xml version="1.0" encoding="utf-8"?>
<sst xmlns="http://schemas.openxmlformats.org/spreadsheetml/2006/main" count="78" uniqueCount="46">
  <si>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</si>
  <si>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</si>
  <si>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</si>
  <si>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</si>
  <si>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</si>
  <si>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</si>
  <si>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</si>
  <si>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</si>
  <si>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</si>
  <si>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</si>
  <si>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</si>
  <si>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</si>
  <si>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</si>
  <si>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</si>
  <si>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</si>
  <si>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</si>
  <si>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</si>
  <si>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</si>
  <si>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</si>
  <si>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</si>
  <si>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</si>
  <si>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</si>
  <si>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</si>
  <si>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</si>
  <si>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</si>
  <si>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</si>
  <si>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</si>
  <si>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</si>
  <si>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</si>
  <si>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</si>
  <si>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</si>
  <si>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</si>
  <si>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</si>
  <si>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</si>
  <si>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</si>
  <si>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</si>
  <si>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Приложение 7</t>
  </si>
  <si>
    <t>Сумма                                                                                                               (тыс. рублей)</t>
  </si>
  <si>
    <t>БЮДЖЕТА МУНИЦИПАЛЬНОГО ОБРАЗОВАНИЯ МУНИЦИПАЛЬНОГО РАЙОНА "ПЕЧОРА" НА 2016 ГОД</t>
  </si>
  <si>
    <t xml:space="preserve">Наименование </t>
  </si>
  <si>
    <t>к решению Совета муниципального района "Печора"</t>
  </si>
  <si>
    <t>от 14 декабря 2015 года  № 6-4/43</t>
  </si>
  <si>
    <t>Изменение</t>
  </si>
  <si>
    <t>Сумма        (тыс. рублей)</t>
  </si>
  <si>
    <t>Приложение 4</t>
  </si>
  <si>
    <t>от ___ сентября 2016 года № ___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</si>
</sst>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</numFmts>
  <fonts count="5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Border="1" applyAlignment="1"/>
    <xf numFmtId="167" fontId="2" fillId="0" borderId="0" xfId="0" applyNumberFormat="1" applyFont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41" fontId="1" fillId="0" borderId="13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4" fontId="2" fillId="0" borderId="0" xfId="0" applyNumberFormat="1" applyFont="1" applyAlignment="1">
      <alignment vertical="top"/>
    </xf>
    <xf numFmtId="164" fontId="2" fillId="0" borderId="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4" fontId="1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165" fontId="2" fillId="0" borderId="2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165" fontId="1" fillId="0" borderId="5" xfId="0" applyNumberFormat="1" applyFont="1" applyBorder="1" applyAlignment="1">
      <alignment horizontal="center" vertical="top"/>
    </xf>
    <xf numFmtId="166" fontId="1" fillId="0" borderId="5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167" fontId="2" fillId="0" borderId="0" xfId="0" applyNumberFormat="1" applyFont="1" applyBorder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2" fillId="0" borderId="0" xfId="0" applyNumberFormat="1" applyFont="1" applyBorder="1" applyAlignment="1">
      <alignment horizontal="right" vertical="top"/>
    </xf>
    <xf numFmtId="167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 vertical="top" wrapText="1"/>
    </xf>
    <xf numFmtId="4" fontId="1" fillId="0" borderId="0" xfId="0" applyNumberFormat="1" applyFont="1" applyBorder="1" applyAlignment="1">
      <alignment horizontal="left" vertical="top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/>
    <xf numFmtId="4" fontId="2" fillId="0" borderId="0" xfId="0" applyNumberFormat="1" applyFont="1" applyFill="1" applyBorder="1" applyAlignment="1">
      <alignment vertical="top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/>
    <xf numFmtId="4" fontId="1" fillId="0" borderId="0" xfId="0" applyNumberFormat="1" applyFont="1" applyFill="1" applyBorder="1" applyAlignment="1">
      <alignment vertical="top"/>
    </xf>
    <xf numFmtId="4" fontId="1" fillId="0" borderId="13" xfId="0" applyNumberFormat="1" applyFont="1" applyBorder="1" applyAlignment="1"/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4" fontId="2" fillId="0" borderId="0" xfId="0" applyNumberFormat="1" applyFont="1" applyFill="1" applyBorder="1" applyAlignment="1"/>
    <xf numFmtId="4" fontId="1" fillId="0" borderId="0" xfId="0" applyNumberFormat="1" applyFont="1" applyFill="1" applyBorder="1" applyAlignment="1"/>
    <xf numFmtId="4" fontId="1" fillId="0" borderId="13" xfId="0" applyNumberFormat="1" applyFont="1" applyBorder="1" applyAlignment="1">
      <alignment horizontal="center" vertical="center" wrapText="1"/>
    </xf>
    <xf numFmtId="41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167" fontId="2" fillId="0" borderId="14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167" fontId="1" fillId="2" borderId="13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E296"/>
  <sheetViews>
    <sheetView tabSelected="1" view="pageBreakPreview" zoomScaleNormal="100" zoomScaleSheetLayoutView="100" workbookViewId="0">
      <selection activeCell="A2" sqref="A2:L2"/>
    </sheetView>
  </sheetViews>
  <sheetFormatPr defaultRowHeight="15.75"/>
  <cols>
    <col min="1" max="1" width="0.33203125" style="100" customWidth="1"/>
    <col min="2" max="3" width="5.6640625" style="92" bestFit="1" customWidth="1"/>
    <col min="4" max="6" width="5" style="92" bestFit="1" customWidth="1"/>
    <col min="7" max="7" width="7.6640625" style="93" bestFit="1" customWidth="1"/>
    <col min="8" max="8" width="6.33203125" style="94" bestFit="1" customWidth="1"/>
    <col min="9" max="9" width="89" style="97" customWidth="1"/>
    <col min="10" max="10" width="20.33203125" style="12" hidden="1" customWidth="1"/>
    <col min="11" max="11" width="17.83203125" style="12" hidden="1" customWidth="1"/>
    <col min="12" max="12" width="17.1640625" style="43" customWidth="1"/>
    <col min="13" max="13" width="24" style="19" customWidth="1"/>
    <col min="14" max="14" width="13" style="19" customWidth="1"/>
    <col min="15" max="15" width="16" style="19" customWidth="1"/>
    <col min="16" max="16" width="15.33203125" style="19" customWidth="1"/>
    <col min="17" max="17" width="15.1640625" style="19" customWidth="1"/>
    <col min="18" max="20" width="9.33203125" style="19"/>
    <col min="21" max="21" width="96.6640625" style="19" bestFit="1" customWidth="1"/>
    <col min="22" max="16384" width="9.33203125" style="19"/>
  </cols>
  <sheetData>
    <row r="1" spans="1:21" ht="16.5" customHeight="1">
      <c r="A1" s="122" t="s">
        <v>44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  <c r="L1" s="123"/>
    </row>
    <row r="2" spans="1:21" ht="16.5" customHeight="1">
      <c r="A2" s="122" t="s">
        <v>26</v>
      </c>
      <c r="B2" s="122"/>
      <c r="C2" s="122"/>
      <c r="D2" s="122"/>
      <c r="E2" s="122"/>
      <c r="F2" s="122"/>
      <c r="G2" s="122"/>
      <c r="H2" s="122"/>
      <c r="I2" s="122"/>
      <c r="J2" s="122"/>
      <c r="K2" s="124"/>
      <c r="L2" s="124"/>
      <c r="M2" s="27"/>
    </row>
    <row r="3" spans="1:21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22"/>
      <c r="K3" s="124"/>
      <c r="L3" s="124"/>
      <c r="M3" s="27"/>
    </row>
    <row r="4" spans="1:21">
      <c r="A4" s="106"/>
      <c r="B4" s="106"/>
      <c r="C4" s="106"/>
      <c r="D4" s="106"/>
      <c r="E4" s="106"/>
      <c r="F4" s="106"/>
      <c r="G4" s="106"/>
      <c r="H4" s="106"/>
      <c r="I4" s="108"/>
      <c r="J4" s="106"/>
      <c r="K4" s="107"/>
      <c r="L4" s="107"/>
      <c r="M4" s="27"/>
    </row>
    <row r="5" spans="1:21">
      <c r="A5" s="101"/>
      <c r="B5" s="122" t="s">
        <v>36</v>
      </c>
      <c r="C5" s="122"/>
      <c r="D5" s="122"/>
      <c r="E5" s="122"/>
      <c r="F5" s="122"/>
      <c r="G5" s="122"/>
      <c r="H5" s="122"/>
      <c r="I5" s="122"/>
      <c r="J5" s="122"/>
      <c r="K5" s="124"/>
      <c r="L5" s="124"/>
      <c r="M5" s="27"/>
    </row>
    <row r="6" spans="1:21">
      <c r="A6" s="101"/>
      <c r="B6" s="122" t="s">
        <v>40</v>
      </c>
      <c r="C6" s="122"/>
      <c r="D6" s="122"/>
      <c r="E6" s="122"/>
      <c r="F6" s="122"/>
      <c r="G6" s="122"/>
      <c r="H6" s="122"/>
      <c r="I6" s="122"/>
      <c r="J6" s="122"/>
      <c r="K6" s="124"/>
      <c r="L6" s="124"/>
      <c r="M6" s="27"/>
    </row>
    <row r="7" spans="1:21">
      <c r="A7" s="101"/>
      <c r="B7" s="122" t="s">
        <v>41</v>
      </c>
      <c r="C7" s="122"/>
      <c r="D7" s="122"/>
      <c r="E7" s="122"/>
      <c r="F7" s="122"/>
      <c r="G7" s="122"/>
      <c r="H7" s="122"/>
      <c r="I7" s="122"/>
      <c r="J7" s="122"/>
      <c r="K7" s="124"/>
      <c r="L7" s="124"/>
      <c r="M7" s="27"/>
    </row>
    <row r="8" spans="1:2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28"/>
      <c r="M8" s="27"/>
    </row>
    <row r="9" spans="1:21">
      <c r="A9" s="10"/>
      <c r="B9" s="10"/>
      <c r="C9" s="10"/>
      <c r="D9" s="10"/>
      <c r="E9" s="10"/>
      <c r="F9" s="10"/>
      <c r="G9" s="10"/>
      <c r="H9" s="10"/>
      <c r="I9" s="11"/>
      <c r="J9" s="11"/>
      <c r="K9" s="11"/>
      <c r="L9" s="29"/>
      <c r="M9" s="13"/>
      <c r="N9" s="11"/>
      <c r="O9" s="11"/>
      <c r="P9" s="11"/>
      <c r="Q9" s="11"/>
      <c r="R9" s="11"/>
    </row>
    <row r="10" spans="1:21">
      <c r="A10" s="125" t="s">
        <v>24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27"/>
    </row>
    <row r="11" spans="1:21">
      <c r="A11" s="125" t="s">
        <v>38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27"/>
    </row>
    <row r="12" spans="1:21">
      <c r="A12" s="25"/>
      <c r="B12" s="25"/>
      <c r="C12" s="25"/>
      <c r="D12" s="25"/>
      <c r="E12" s="25"/>
      <c r="F12" s="25"/>
      <c r="G12" s="25"/>
      <c r="H12" s="25"/>
      <c r="I12" s="25"/>
      <c r="J12" s="30"/>
      <c r="K12" s="30"/>
      <c r="L12" s="28"/>
      <c r="M12" s="27"/>
    </row>
    <row r="13" spans="1:21">
      <c r="A13" s="25"/>
      <c r="B13" s="25"/>
      <c r="C13" s="25"/>
      <c r="D13" s="25"/>
      <c r="E13" s="25"/>
      <c r="F13" s="25"/>
      <c r="G13" s="25"/>
      <c r="H13" s="25"/>
      <c r="I13" s="25"/>
      <c r="J13" s="30"/>
      <c r="K13" s="30"/>
      <c r="L13" s="28"/>
      <c r="M13" s="27"/>
    </row>
    <row r="14" spans="1:21" ht="31.5">
      <c r="A14" s="119" t="s">
        <v>30</v>
      </c>
      <c r="B14" s="120"/>
      <c r="C14" s="120"/>
      <c r="D14" s="120"/>
      <c r="E14" s="120"/>
      <c r="F14" s="120"/>
      <c r="G14" s="120"/>
      <c r="H14" s="121"/>
      <c r="I14" s="31" t="s">
        <v>39</v>
      </c>
      <c r="J14" s="32" t="s">
        <v>37</v>
      </c>
      <c r="K14" s="105" t="s">
        <v>42</v>
      </c>
      <c r="L14" s="104" t="s">
        <v>43</v>
      </c>
      <c r="M14" s="27"/>
    </row>
    <row r="15" spans="1:21" s="1" customFormat="1" ht="31.5" customHeight="1">
      <c r="A15" s="9" t="s">
        <v>19</v>
      </c>
      <c r="B15" s="33" t="s">
        <v>16</v>
      </c>
      <c r="C15" s="33" t="s">
        <v>17</v>
      </c>
      <c r="D15" s="33" t="s">
        <v>17</v>
      </c>
      <c r="E15" s="33" t="s">
        <v>17</v>
      </c>
      <c r="F15" s="33" t="s">
        <v>17</v>
      </c>
      <c r="G15" s="33" t="s">
        <v>18</v>
      </c>
      <c r="H15" s="34" t="s">
        <v>19</v>
      </c>
      <c r="I15" s="35" t="s">
        <v>8</v>
      </c>
      <c r="J15" s="109">
        <f>SUM(J16+J27+J21+J36)</f>
        <v>370785.4</v>
      </c>
      <c r="K15" s="110">
        <f>K27+K36+K16</f>
        <v>0</v>
      </c>
      <c r="L15" s="111">
        <f>J15+K15</f>
        <v>370785.4</v>
      </c>
      <c r="M15" s="5"/>
      <c r="O15" s="36"/>
      <c r="T15" s="5"/>
      <c r="U15" s="5"/>
    </row>
    <row r="16" spans="1:21" s="1" customFormat="1">
      <c r="A16" s="9" t="s">
        <v>19</v>
      </c>
      <c r="B16" s="6">
        <v>1</v>
      </c>
      <c r="C16" s="6">
        <v>2</v>
      </c>
      <c r="D16" s="6">
        <v>0</v>
      </c>
      <c r="E16" s="6">
        <v>0</v>
      </c>
      <c r="F16" s="6">
        <v>0</v>
      </c>
      <c r="G16" s="7">
        <v>0</v>
      </c>
      <c r="H16" s="37">
        <v>0</v>
      </c>
      <c r="I16" s="38" t="s">
        <v>9</v>
      </c>
      <c r="J16" s="112">
        <f>J17+J19</f>
        <v>70000</v>
      </c>
      <c r="K16" s="110">
        <f>K17</f>
        <v>0</v>
      </c>
      <c r="L16" s="110">
        <f t="shared" ref="L16:L19" si="0">J16+K16</f>
        <v>70000</v>
      </c>
      <c r="M16" s="5"/>
      <c r="O16" s="36"/>
    </row>
    <row r="17" spans="1:265" ht="31.5">
      <c r="A17" s="40" t="s">
        <v>19</v>
      </c>
      <c r="B17" s="16">
        <v>1</v>
      </c>
      <c r="C17" s="16">
        <v>2</v>
      </c>
      <c r="D17" s="16">
        <v>0</v>
      </c>
      <c r="E17" s="16">
        <v>0</v>
      </c>
      <c r="F17" s="16">
        <v>0</v>
      </c>
      <c r="G17" s="17">
        <v>0</v>
      </c>
      <c r="H17" s="41">
        <v>700</v>
      </c>
      <c r="I17" s="42" t="s">
        <v>10</v>
      </c>
      <c r="J17" s="113">
        <f>J18</f>
        <v>70000</v>
      </c>
      <c r="K17" s="113">
        <f>K18</f>
        <v>0</v>
      </c>
      <c r="L17" s="113">
        <f t="shared" si="0"/>
        <v>70000</v>
      </c>
      <c r="M17" s="27"/>
      <c r="O17" s="43"/>
    </row>
    <row r="18" spans="1:265" ht="32.25" customHeight="1">
      <c r="A18" s="40" t="s">
        <v>19</v>
      </c>
      <c r="B18" s="16">
        <v>1</v>
      </c>
      <c r="C18" s="16">
        <v>2</v>
      </c>
      <c r="D18" s="16">
        <v>0</v>
      </c>
      <c r="E18" s="16">
        <v>0</v>
      </c>
      <c r="F18" s="16">
        <v>5</v>
      </c>
      <c r="G18" s="17">
        <v>0</v>
      </c>
      <c r="H18" s="41">
        <v>710</v>
      </c>
      <c r="I18" s="42" t="s">
        <v>11</v>
      </c>
      <c r="J18" s="113">
        <v>70000</v>
      </c>
      <c r="K18" s="113">
        <v>0</v>
      </c>
      <c r="L18" s="113">
        <f t="shared" si="0"/>
        <v>70000</v>
      </c>
      <c r="M18" s="27"/>
    </row>
    <row r="19" spans="1:265" ht="31.5" hidden="1">
      <c r="A19" s="44" t="s">
        <v>19</v>
      </c>
      <c r="B19" s="45">
        <v>1</v>
      </c>
      <c r="C19" s="45">
        <v>2</v>
      </c>
      <c r="D19" s="45">
        <v>0</v>
      </c>
      <c r="E19" s="45">
        <v>0</v>
      </c>
      <c r="F19" s="45">
        <v>0</v>
      </c>
      <c r="G19" s="46">
        <v>0</v>
      </c>
      <c r="H19" s="47">
        <v>800</v>
      </c>
      <c r="I19" s="48" t="s">
        <v>31</v>
      </c>
      <c r="J19" s="114">
        <f>J20</f>
        <v>0</v>
      </c>
      <c r="K19" s="113"/>
      <c r="L19" s="113">
        <f t="shared" si="0"/>
        <v>0</v>
      </c>
      <c r="M19" s="27"/>
    </row>
    <row r="20" spans="1:265" ht="30.75" hidden="1" customHeight="1">
      <c r="A20" s="44" t="s">
        <v>19</v>
      </c>
      <c r="B20" s="45">
        <v>1</v>
      </c>
      <c r="C20" s="45">
        <v>2</v>
      </c>
      <c r="D20" s="45">
        <v>0</v>
      </c>
      <c r="E20" s="45">
        <v>0</v>
      </c>
      <c r="F20" s="45">
        <v>5</v>
      </c>
      <c r="G20" s="46">
        <v>0</v>
      </c>
      <c r="H20" s="47">
        <v>810</v>
      </c>
      <c r="I20" s="48" t="s">
        <v>32</v>
      </c>
      <c r="J20" s="114">
        <v>0</v>
      </c>
      <c r="K20" s="113"/>
      <c r="L20" s="113"/>
      <c r="M20" s="27"/>
    </row>
    <row r="21" spans="1:265" s="5" customFormat="1" ht="36.75" hidden="1" customHeight="1">
      <c r="A21" s="20" t="s">
        <v>19</v>
      </c>
      <c r="B21" s="49">
        <v>1</v>
      </c>
      <c r="C21" s="49">
        <v>3</v>
      </c>
      <c r="D21" s="49">
        <v>0</v>
      </c>
      <c r="E21" s="49">
        <v>0</v>
      </c>
      <c r="F21" s="49">
        <v>0</v>
      </c>
      <c r="G21" s="50">
        <v>0</v>
      </c>
      <c r="H21" s="51">
        <v>0</v>
      </c>
      <c r="I21" s="52" t="s">
        <v>12</v>
      </c>
      <c r="J21" s="110">
        <f>J25+J23</f>
        <v>0</v>
      </c>
      <c r="K21" s="110"/>
      <c r="L21" s="110"/>
    </row>
    <row r="22" spans="1:265" s="5" customFormat="1" ht="31.5" hidden="1">
      <c r="A22" s="15" t="s">
        <v>19</v>
      </c>
      <c r="B22" s="53">
        <v>1</v>
      </c>
      <c r="C22" s="53">
        <v>3</v>
      </c>
      <c r="D22" s="53">
        <v>1</v>
      </c>
      <c r="E22" s="53">
        <v>0</v>
      </c>
      <c r="F22" s="53">
        <v>0</v>
      </c>
      <c r="G22" s="54">
        <v>0</v>
      </c>
      <c r="H22" s="55">
        <v>0</v>
      </c>
      <c r="I22" s="56" t="s">
        <v>33</v>
      </c>
      <c r="J22" s="115">
        <f>J23+J25</f>
        <v>0</v>
      </c>
      <c r="K22" s="113"/>
      <c r="L22" s="110"/>
    </row>
    <row r="23" spans="1:265" ht="31.5" hidden="1">
      <c r="A23" s="40" t="s">
        <v>19</v>
      </c>
      <c r="B23" s="16">
        <v>1</v>
      </c>
      <c r="C23" s="16">
        <v>3</v>
      </c>
      <c r="D23" s="16">
        <v>1</v>
      </c>
      <c r="E23" s="16">
        <v>0</v>
      </c>
      <c r="F23" s="16">
        <v>0</v>
      </c>
      <c r="G23" s="17">
        <v>0</v>
      </c>
      <c r="H23" s="41">
        <v>700</v>
      </c>
      <c r="I23" s="42" t="s">
        <v>13</v>
      </c>
      <c r="J23" s="116">
        <f>J24</f>
        <v>0</v>
      </c>
      <c r="K23" s="116"/>
      <c r="L23" s="116"/>
      <c r="M23" s="27"/>
    </row>
    <row r="24" spans="1:265" ht="47.25" hidden="1">
      <c r="A24" s="40" t="s">
        <v>19</v>
      </c>
      <c r="B24" s="16">
        <v>1</v>
      </c>
      <c r="C24" s="16">
        <v>3</v>
      </c>
      <c r="D24" s="16">
        <v>1</v>
      </c>
      <c r="E24" s="16">
        <v>0</v>
      </c>
      <c r="F24" s="16">
        <v>5</v>
      </c>
      <c r="G24" s="17">
        <v>0</v>
      </c>
      <c r="H24" s="41">
        <v>710</v>
      </c>
      <c r="I24" s="42" t="s">
        <v>27</v>
      </c>
      <c r="J24" s="113">
        <v>0</v>
      </c>
      <c r="K24" s="113"/>
      <c r="L24" s="113"/>
      <c r="M24" s="27"/>
    </row>
    <row r="25" spans="1:265" ht="47.25" hidden="1">
      <c r="A25" s="40" t="s">
        <v>19</v>
      </c>
      <c r="B25" s="45">
        <v>1</v>
      </c>
      <c r="C25" s="45">
        <v>3</v>
      </c>
      <c r="D25" s="45">
        <v>1</v>
      </c>
      <c r="E25" s="45">
        <v>0</v>
      </c>
      <c r="F25" s="45">
        <v>0</v>
      </c>
      <c r="G25" s="46">
        <v>0</v>
      </c>
      <c r="H25" s="47">
        <v>800</v>
      </c>
      <c r="I25" s="48" t="s">
        <v>14</v>
      </c>
      <c r="J25" s="113">
        <f>J26</f>
        <v>0</v>
      </c>
      <c r="K25" s="113"/>
      <c r="L25" s="113"/>
      <c r="M25" s="27"/>
    </row>
    <row r="26" spans="1:265" ht="47.25" hidden="1">
      <c r="A26" s="44" t="s">
        <v>19</v>
      </c>
      <c r="B26" s="45">
        <v>1</v>
      </c>
      <c r="C26" s="45">
        <v>3</v>
      </c>
      <c r="D26" s="45">
        <v>1</v>
      </c>
      <c r="E26" s="45">
        <v>0</v>
      </c>
      <c r="F26" s="45">
        <v>5</v>
      </c>
      <c r="G26" s="46">
        <v>0</v>
      </c>
      <c r="H26" s="47">
        <v>810</v>
      </c>
      <c r="I26" s="48" t="s">
        <v>28</v>
      </c>
      <c r="J26" s="117">
        <v>0</v>
      </c>
      <c r="K26" s="116"/>
      <c r="L26" s="113"/>
    </row>
    <row r="27" spans="1:265" s="23" customFormat="1">
      <c r="A27" s="20" t="s">
        <v>19</v>
      </c>
      <c r="B27" s="21">
        <v>1</v>
      </c>
      <c r="C27" s="21">
        <v>5</v>
      </c>
      <c r="D27" s="21">
        <v>0</v>
      </c>
      <c r="E27" s="21">
        <v>0</v>
      </c>
      <c r="F27" s="21">
        <v>0</v>
      </c>
      <c r="G27" s="22">
        <v>0</v>
      </c>
      <c r="H27" s="24">
        <v>0</v>
      </c>
      <c r="I27" s="57" t="s">
        <v>35</v>
      </c>
      <c r="J27" s="110">
        <f>J28+J32</f>
        <v>326463</v>
      </c>
      <c r="K27" s="110">
        <f>K28+K32</f>
        <v>0</v>
      </c>
      <c r="L27" s="110">
        <f t="shared" ref="L27:L40" si="1">J27+K27</f>
        <v>326463</v>
      </c>
      <c r="M27" s="27"/>
      <c r="N27" s="58"/>
      <c r="O27" s="58"/>
      <c r="P27" s="58"/>
      <c r="Q27" s="39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</row>
    <row r="28" spans="1:265">
      <c r="A28" s="40" t="s">
        <v>19</v>
      </c>
      <c r="B28" s="16">
        <v>1</v>
      </c>
      <c r="C28" s="16">
        <v>5</v>
      </c>
      <c r="D28" s="16">
        <v>0</v>
      </c>
      <c r="E28" s="16">
        <v>0</v>
      </c>
      <c r="F28" s="16">
        <v>0</v>
      </c>
      <c r="G28" s="17">
        <v>0</v>
      </c>
      <c r="H28" s="41">
        <v>500</v>
      </c>
      <c r="I28" s="56" t="s">
        <v>3</v>
      </c>
      <c r="J28" s="115">
        <f t="shared" ref="J28:J30" si="2">J29</f>
        <v>-2071191.9</v>
      </c>
      <c r="K28" s="113">
        <f>K29</f>
        <v>-143690.1</v>
      </c>
      <c r="L28" s="113">
        <f t="shared" si="1"/>
        <v>-2214882</v>
      </c>
      <c r="M28" s="27"/>
      <c r="N28" s="59"/>
      <c r="O28" s="59"/>
      <c r="P28" s="60"/>
    </row>
    <row r="29" spans="1:265">
      <c r="A29" s="40" t="s">
        <v>19</v>
      </c>
      <c r="B29" s="16">
        <v>1</v>
      </c>
      <c r="C29" s="16">
        <v>5</v>
      </c>
      <c r="D29" s="16">
        <v>2</v>
      </c>
      <c r="E29" s="16">
        <v>0</v>
      </c>
      <c r="F29" s="16">
        <v>0</v>
      </c>
      <c r="G29" s="17">
        <v>0</v>
      </c>
      <c r="H29" s="41">
        <v>500</v>
      </c>
      <c r="I29" s="56" t="s">
        <v>4</v>
      </c>
      <c r="J29" s="115">
        <f t="shared" si="2"/>
        <v>-2071191.9</v>
      </c>
      <c r="K29" s="113">
        <f>K30</f>
        <v>-143690.1</v>
      </c>
      <c r="L29" s="113">
        <f t="shared" si="1"/>
        <v>-2214882</v>
      </c>
      <c r="M29" s="27"/>
      <c r="N29" s="59"/>
      <c r="O29" s="59"/>
      <c r="P29" s="60"/>
    </row>
    <row r="30" spans="1:265">
      <c r="A30" s="40" t="s">
        <v>19</v>
      </c>
      <c r="B30" s="16">
        <v>1</v>
      </c>
      <c r="C30" s="16">
        <v>5</v>
      </c>
      <c r="D30" s="16">
        <v>2</v>
      </c>
      <c r="E30" s="16">
        <v>1</v>
      </c>
      <c r="F30" s="16">
        <v>0</v>
      </c>
      <c r="G30" s="17">
        <v>0</v>
      </c>
      <c r="H30" s="41">
        <v>510</v>
      </c>
      <c r="I30" s="56" t="s">
        <v>5</v>
      </c>
      <c r="J30" s="115">
        <f t="shared" si="2"/>
        <v>-2071191.9</v>
      </c>
      <c r="K30" s="113">
        <f>K31</f>
        <v>-143690.1</v>
      </c>
      <c r="L30" s="113">
        <f t="shared" si="1"/>
        <v>-2214882</v>
      </c>
      <c r="M30" s="27"/>
      <c r="N30" s="59"/>
      <c r="O30" s="59"/>
      <c r="P30" s="60"/>
    </row>
    <row r="31" spans="1:265" ht="31.5">
      <c r="A31" s="40" t="s">
        <v>19</v>
      </c>
      <c r="B31" s="16">
        <v>1</v>
      </c>
      <c r="C31" s="16">
        <v>5</v>
      </c>
      <c r="D31" s="16">
        <v>2</v>
      </c>
      <c r="E31" s="16">
        <v>1</v>
      </c>
      <c r="F31" s="16">
        <v>5</v>
      </c>
      <c r="G31" s="17">
        <v>0</v>
      </c>
      <c r="H31" s="41">
        <v>510</v>
      </c>
      <c r="I31" s="42" t="s">
        <v>7</v>
      </c>
      <c r="J31" s="113">
        <v>-2071191.9</v>
      </c>
      <c r="K31" s="113">
        <f>-143124.9-565.2</f>
        <v>-143690.1</v>
      </c>
      <c r="L31" s="113">
        <f t="shared" si="1"/>
        <v>-2214882</v>
      </c>
      <c r="M31" s="59"/>
      <c r="N31" s="61"/>
      <c r="O31" s="58"/>
      <c r="P31" s="60"/>
    </row>
    <row r="32" spans="1:265">
      <c r="A32" s="40" t="s">
        <v>19</v>
      </c>
      <c r="B32" s="16">
        <v>1</v>
      </c>
      <c r="C32" s="16">
        <v>5</v>
      </c>
      <c r="D32" s="16">
        <v>0</v>
      </c>
      <c r="E32" s="16">
        <v>0</v>
      </c>
      <c r="F32" s="16">
        <v>0</v>
      </c>
      <c r="G32" s="17">
        <v>0</v>
      </c>
      <c r="H32" s="41">
        <v>600</v>
      </c>
      <c r="I32" s="42" t="s">
        <v>6</v>
      </c>
      <c r="J32" s="113">
        <f t="shared" ref="J32:J34" si="3">J33</f>
        <v>2397654.9</v>
      </c>
      <c r="K32" s="113">
        <f>K33</f>
        <v>143690.1</v>
      </c>
      <c r="L32" s="113">
        <f t="shared" si="1"/>
        <v>2541345</v>
      </c>
      <c r="M32" s="27"/>
      <c r="N32" s="62"/>
      <c r="O32" s="59"/>
      <c r="P32" s="60"/>
      <c r="Q32" s="63"/>
      <c r="R32" s="63"/>
      <c r="S32" s="63"/>
    </row>
    <row r="33" spans="1:19">
      <c r="A33" s="40" t="s">
        <v>19</v>
      </c>
      <c r="B33" s="16">
        <v>1</v>
      </c>
      <c r="C33" s="16">
        <v>5</v>
      </c>
      <c r="D33" s="16">
        <v>2</v>
      </c>
      <c r="E33" s="16">
        <v>0</v>
      </c>
      <c r="F33" s="16">
        <v>0</v>
      </c>
      <c r="G33" s="17">
        <v>0</v>
      </c>
      <c r="H33" s="41">
        <v>600</v>
      </c>
      <c r="I33" s="42" t="s">
        <v>0</v>
      </c>
      <c r="J33" s="113">
        <f t="shared" si="3"/>
        <v>2397654.9</v>
      </c>
      <c r="K33" s="113">
        <f>K34</f>
        <v>143690.1</v>
      </c>
      <c r="L33" s="113">
        <f t="shared" si="1"/>
        <v>2541345</v>
      </c>
      <c r="M33" s="27"/>
      <c r="N33" s="62"/>
      <c r="O33" s="59"/>
      <c r="P33" s="60"/>
      <c r="Q33" s="63"/>
      <c r="R33" s="63"/>
      <c r="S33" s="63"/>
    </row>
    <row r="34" spans="1:19">
      <c r="A34" s="40" t="s">
        <v>19</v>
      </c>
      <c r="B34" s="16">
        <v>1</v>
      </c>
      <c r="C34" s="16">
        <v>5</v>
      </c>
      <c r="D34" s="16">
        <v>2</v>
      </c>
      <c r="E34" s="16">
        <v>1</v>
      </c>
      <c r="F34" s="16">
        <v>0</v>
      </c>
      <c r="G34" s="17">
        <v>0</v>
      </c>
      <c r="H34" s="41">
        <v>610</v>
      </c>
      <c r="I34" s="42" t="s">
        <v>1</v>
      </c>
      <c r="J34" s="113">
        <f t="shared" si="3"/>
        <v>2397654.9</v>
      </c>
      <c r="K34" s="113">
        <f>K35</f>
        <v>143690.1</v>
      </c>
      <c r="L34" s="113">
        <f t="shared" si="1"/>
        <v>2541345</v>
      </c>
      <c r="M34" s="27"/>
      <c r="N34" s="60"/>
      <c r="O34" s="60"/>
      <c r="P34" s="60"/>
      <c r="Q34" s="63"/>
      <c r="R34" s="63"/>
      <c r="S34" s="63"/>
    </row>
    <row r="35" spans="1:19" ht="31.5">
      <c r="A35" s="40" t="s">
        <v>19</v>
      </c>
      <c r="B35" s="16">
        <v>1</v>
      </c>
      <c r="C35" s="16">
        <v>5</v>
      </c>
      <c r="D35" s="16">
        <v>2</v>
      </c>
      <c r="E35" s="16">
        <v>1</v>
      </c>
      <c r="F35" s="16">
        <v>5</v>
      </c>
      <c r="G35" s="17">
        <v>0</v>
      </c>
      <c r="H35" s="41">
        <v>610</v>
      </c>
      <c r="I35" s="42" t="s">
        <v>2</v>
      </c>
      <c r="J35" s="113">
        <v>2397654.9</v>
      </c>
      <c r="K35" s="118">
        <f>143124.9+565.2</f>
        <v>143690.1</v>
      </c>
      <c r="L35" s="113">
        <f t="shared" si="1"/>
        <v>2541345</v>
      </c>
      <c r="M35" s="64"/>
      <c r="N35" s="59"/>
      <c r="O35" s="59"/>
      <c r="P35" s="60"/>
      <c r="Q35" s="63"/>
      <c r="R35" s="63"/>
      <c r="S35" s="63"/>
    </row>
    <row r="36" spans="1:19" s="1" customFormat="1">
      <c r="A36" s="9" t="s">
        <v>19</v>
      </c>
      <c r="B36" s="2">
        <v>1</v>
      </c>
      <c r="C36" s="2">
        <v>6</v>
      </c>
      <c r="D36" s="2">
        <v>0</v>
      </c>
      <c r="E36" s="2">
        <v>0</v>
      </c>
      <c r="F36" s="2">
        <v>0</v>
      </c>
      <c r="G36" s="3">
        <v>0</v>
      </c>
      <c r="H36" s="4">
        <v>0</v>
      </c>
      <c r="I36" s="65" t="s">
        <v>15</v>
      </c>
      <c r="J36" s="109">
        <f>J37+J41</f>
        <v>-25677.599999999999</v>
      </c>
      <c r="K36" s="110">
        <f>K37</f>
        <v>0</v>
      </c>
      <c r="L36" s="110">
        <f t="shared" si="1"/>
        <v>-25677.599999999999</v>
      </c>
      <c r="M36" s="27"/>
      <c r="N36" s="60"/>
      <c r="O36" s="60"/>
      <c r="P36" s="58"/>
    </row>
    <row r="37" spans="1:19" s="1" customFormat="1">
      <c r="A37" s="9" t="s">
        <v>19</v>
      </c>
      <c r="B37" s="6">
        <v>1</v>
      </c>
      <c r="C37" s="6">
        <v>6</v>
      </c>
      <c r="D37" s="6">
        <v>4</v>
      </c>
      <c r="E37" s="6">
        <v>0</v>
      </c>
      <c r="F37" s="6">
        <v>0</v>
      </c>
      <c r="G37" s="7">
        <v>0</v>
      </c>
      <c r="H37" s="8">
        <v>0</v>
      </c>
      <c r="I37" s="66" t="s">
        <v>34</v>
      </c>
      <c r="J37" s="109">
        <f>J38</f>
        <v>-25677.599999999999</v>
      </c>
      <c r="K37" s="110">
        <f>K38</f>
        <v>0</v>
      </c>
      <c r="L37" s="110">
        <f t="shared" si="1"/>
        <v>-25677.599999999999</v>
      </c>
      <c r="M37" s="27"/>
      <c r="N37" s="67"/>
      <c r="O37" s="67"/>
      <c r="P37" s="58"/>
    </row>
    <row r="38" spans="1:19" s="1" customFormat="1" ht="31.5">
      <c r="A38" s="15" t="s">
        <v>19</v>
      </c>
      <c r="B38" s="16">
        <v>1</v>
      </c>
      <c r="C38" s="16">
        <v>6</v>
      </c>
      <c r="D38" s="16">
        <v>4</v>
      </c>
      <c r="E38" s="16">
        <v>1</v>
      </c>
      <c r="F38" s="16">
        <v>0</v>
      </c>
      <c r="G38" s="17">
        <v>0</v>
      </c>
      <c r="H38" s="18">
        <v>0</v>
      </c>
      <c r="I38" s="42" t="s">
        <v>20</v>
      </c>
      <c r="J38" s="113">
        <f>J39</f>
        <v>-25677.599999999999</v>
      </c>
      <c r="K38" s="113">
        <f>K39</f>
        <v>0</v>
      </c>
      <c r="L38" s="110">
        <f t="shared" si="1"/>
        <v>-25677.599999999999</v>
      </c>
      <c r="M38" s="27"/>
      <c r="N38" s="67"/>
      <c r="O38" s="67"/>
      <c r="P38" s="58"/>
    </row>
    <row r="39" spans="1:19" ht="78.75">
      <c r="A39" s="40" t="s">
        <v>19</v>
      </c>
      <c r="B39" s="45">
        <v>1</v>
      </c>
      <c r="C39" s="45">
        <v>6</v>
      </c>
      <c r="D39" s="45">
        <v>4</v>
      </c>
      <c r="E39" s="45">
        <v>1</v>
      </c>
      <c r="F39" s="45">
        <v>0</v>
      </c>
      <c r="G39" s="46">
        <v>0</v>
      </c>
      <c r="H39" s="68">
        <v>800</v>
      </c>
      <c r="I39" s="69" t="s">
        <v>21</v>
      </c>
      <c r="J39" s="113">
        <f>J40</f>
        <v>-25677.599999999999</v>
      </c>
      <c r="K39" s="113">
        <f>K40</f>
        <v>0</v>
      </c>
      <c r="L39" s="113">
        <f t="shared" si="1"/>
        <v>-25677.599999999999</v>
      </c>
      <c r="M39" s="27"/>
      <c r="N39" s="67"/>
      <c r="O39" s="67"/>
      <c r="P39" s="59"/>
    </row>
    <row r="40" spans="1:19" ht="78.75">
      <c r="A40" s="40" t="s">
        <v>19</v>
      </c>
      <c r="B40" s="16">
        <v>1</v>
      </c>
      <c r="C40" s="16">
        <v>6</v>
      </c>
      <c r="D40" s="16">
        <v>4</v>
      </c>
      <c r="E40" s="16">
        <v>1</v>
      </c>
      <c r="F40" s="16">
        <v>5</v>
      </c>
      <c r="G40" s="17">
        <v>0</v>
      </c>
      <c r="H40" s="18">
        <v>810</v>
      </c>
      <c r="I40" s="70" t="s">
        <v>29</v>
      </c>
      <c r="J40" s="113">
        <v>-25677.599999999999</v>
      </c>
      <c r="K40" s="113"/>
      <c r="L40" s="113">
        <f t="shared" si="1"/>
        <v>-25677.599999999999</v>
      </c>
      <c r="M40" s="27"/>
      <c r="N40" s="14"/>
      <c r="O40" s="14"/>
      <c r="P40" s="60"/>
      <c r="Q40" s="60"/>
    </row>
    <row r="41" spans="1:19" s="1" customFormat="1" ht="31.5" hidden="1">
      <c r="A41" s="9" t="s">
        <v>19</v>
      </c>
      <c r="B41" s="71">
        <v>1</v>
      </c>
      <c r="C41" s="71">
        <v>6</v>
      </c>
      <c r="D41" s="71">
        <v>5</v>
      </c>
      <c r="E41" s="71">
        <v>0</v>
      </c>
      <c r="F41" s="71">
        <v>0</v>
      </c>
      <c r="G41" s="72">
        <v>0</v>
      </c>
      <c r="H41" s="73">
        <v>0</v>
      </c>
      <c r="I41" s="74" t="s">
        <v>22</v>
      </c>
      <c r="J41" s="75">
        <f>J42</f>
        <v>0</v>
      </c>
      <c r="K41" s="102"/>
      <c r="L41" s="76"/>
      <c r="M41" s="27"/>
      <c r="O41" s="36"/>
    </row>
    <row r="42" spans="1:19" s="1" customFormat="1" ht="31.5" hidden="1">
      <c r="A42" s="40" t="s">
        <v>19</v>
      </c>
      <c r="B42" s="77">
        <v>1</v>
      </c>
      <c r="C42" s="77">
        <v>6</v>
      </c>
      <c r="D42" s="77">
        <v>5</v>
      </c>
      <c r="E42" s="77">
        <v>0</v>
      </c>
      <c r="F42" s="77">
        <v>0</v>
      </c>
      <c r="G42" s="78">
        <v>0</v>
      </c>
      <c r="H42" s="79">
        <v>600</v>
      </c>
      <c r="I42" s="80" t="s">
        <v>23</v>
      </c>
      <c r="J42" s="81">
        <f>J43</f>
        <v>0</v>
      </c>
      <c r="K42" s="103"/>
      <c r="L42" s="82"/>
      <c r="M42" s="27"/>
    </row>
    <row r="43" spans="1:19" s="1" customFormat="1" ht="31.5" hidden="1">
      <c r="A43" s="40" t="s">
        <v>19</v>
      </c>
      <c r="B43" s="77">
        <v>1</v>
      </c>
      <c r="C43" s="77">
        <v>6</v>
      </c>
      <c r="D43" s="77">
        <v>5</v>
      </c>
      <c r="E43" s="77">
        <v>1</v>
      </c>
      <c r="F43" s="77">
        <v>5</v>
      </c>
      <c r="G43" s="78">
        <v>0</v>
      </c>
      <c r="H43" s="79">
        <v>640</v>
      </c>
      <c r="I43" s="80" t="s">
        <v>25</v>
      </c>
      <c r="J43" s="83"/>
      <c r="K43" s="95"/>
      <c r="L43" s="28"/>
      <c r="M43" s="5"/>
    </row>
    <row r="44" spans="1:19">
      <c r="A44" s="84"/>
      <c r="B44" s="19"/>
      <c r="C44" s="19"/>
      <c r="D44" s="19"/>
      <c r="E44" s="19"/>
      <c r="F44" s="19"/>
      <c r="G44" s="19"/>
      <c r="H44" s="19"/>
      <c r="I44" s="85"/>
      <c r="J44" s="86"/>
      <c r="K44" s="86"/>
      <c r="L44" s="28"/>
      <c r="M44" s="27"/>
    </row>
    <row r="45" spans="1:19">
      <c r="A45" s="84"/>
      <c r="B45" s="19"/>
      <c r="C45" s="19"/>
      <c r="D45" s="19"/>
      <c r="E45" s="19"/>
      <c r="F45" s="19"/>
      <c r="G45" s="19"/>
      <c r="H45" s="19"/>
      <c r="I45" s="87"/>
      <c r="J45" s="86"/>
      <c r="K45" s="86"/>
      <c r="L45" s="28"/>
      <c r="M45" s="27"/>
    </row>
    <row r="46" spans="1:19">
      <c r="A46" s="84"/>
      <c r="B46" s="88"/>
      <c r="C46" s="88"/>
      <c r="D46" s="88"/>
      <c r="E46" s="88"/>
      <c r="F46" s="88"/>
      <c r="G46" s="89"/>
      <c r="H46" s="90"/>
      <c r="I46" s="91"/>
      <c r="J46" s="86"/>
      <c r="K46" s="86"/>
      <c r="L46" s="28"/>
      <c r="M46" s="27"/>
    </row>
    <row r="47" spans="1:19">
      <c r="A47" s="84"/>
      <c r="B47" s="88"/>
      <c r="C47" s="88"/>
      <c r="D47" s="88"/>
      <c r="E47" s="88"/>
      <c r="F47" s="88"/>
      <c r="G47" s="89"/>
      <c r="H47" s="90"/>
      <c r="I47" s="91"/>
      <c r="J47" s="86"/>
      <c r="K47" s="86"/>
      <c r="L47" s="28"/>
      <c r="M47" s="27"/>
    </row>
    <row r="48" spans="1:19">
      <c r="A48" s="84"/>
      <c r="B48" s="88"/>
      <c r="C48" s="88"/>
      <c r="D48" s="88"/>
      <c r="E48" s="88"/>
      <c r="F48" s="88"/>
      <c r="G48" s="89"/>
      <c r="H48" s="90"/>
      <c r="I48" s="91"/>
      <c r="J48" s="86"/>
      <c r="K48" s="86"/>
      <c r="L48" s="28"/>
      <c r="M48" s="27"/>
    </row>
    <row r="49" spans="1:13">
      <c r="A49" s="84"/>
      <c r="I49" s="87"/>
      <c r="J49" s="95"/>
      <c r="K49" s="95"/>
      <c r="L49" s="28"/>
      <c r="M49" s="27"/>
    </row>
    <row r="50" spans="1:13">
      <c r="A50" s="84"/>
      <c r="I50" s="87"/>
      <c r="J50" s="95"/>
      <c r="K50" s="95"/>
      <c r="L50" s="28"/>
      <c r="M50" s="27"/>
    </row>
    <row r="51" spans="1:13">
      <c r="A51" s="84"/>
      <c r="I51" s="96"/>
      <c r="J51" s="29"/>
      <c r="K51" s="29"/>
      <c r="L51" s="28"/>
      <c r="M51" s="27"/>
    </row>
    <row r="52" spans="1:13">
      <c r="A52" s="84"/>
      <c r="J52" s="98"/>
      <c r="K52" s="98"/>
      <c r="L52" s="28"/>
      <c r="M52" s="27"/>
    </row>
    <row r="53" spans="1:13">
      <c r="A53" s="84"/>
      <c r="J53" s="99"/>
      <c r="K53" s="99"/>
      <c r="L53" s="28"/>
      <c r="M53" s="27"/>
    </row>
    <row r="54" spans="1:13">
      <c r="A54" s="84"/>
      <c r="J54" s="26"/>
      <c r="K54" s="26"/>
      <c r="L54" s="28"/>
    </row>
    <row r="55" spans="1:13">
      <c r="A55" s="84"/>
      <c r="J55" s="26"/>
      <c r="K55" s="26"/>
    </row>
    <row r="56" spans="1:13">
      <c r="A56" s="84"/>
      <c r="J56" s="86"/>
      <c r="K56" s="86"/>
    </row>
    <row r="57" spans="1:13">
      <c r="A57" s="84"/>
      <c r="J57" s="86"/>
      <c r="K57" s="86"/>
    </row>
    <row r="58" spans="1:13">
      <c r="A58" s="84"/>
      <c r="J58" s="86"/>
      <c r="K58" s="86"/>
    </row>
    <row r="59" spans="1:13">
      <c r="A59" s="84"/>
      <c r="J59" s="86"/>
      <c r="K59" s="86"/>
    </row>
    <row r="60" spans="1:13">
      <c r="A60" s="84"/>
      <c r="J60" s="86"/>
      <c r="K60" s="86"/>
    </row>
    <row r="61" spans="1:13">
      <c r="A61" s="84"/>
      <c r="J61" s="86"/>
      <c r="K61" s="86"/>
    </row>
    <row r="62" spans="1:13">
      <c r="A62" s="84"/>
      <c r="J62" s="86"/>
      <c r="K62" s="86"/>
    </row>
    <row r="63" spans="1:13">
      <c r="A63" s="84"/>
      <c r="J63" s="86"/>
      <c r="K63" s="86"/>
    </row>
    <row r="64" spans="1:13">
      <c r="A64" s="84"/>
      <c r="J64" s="86"/>
      <c r="K64" s="86"/>
    </row>
    <row r="65" spans="1:11">
      <c r="A65" s="84"/>
      <c r="J65" s="86"/>
      <c r="K65" s="86"/>
    </row>
    <row r="66" spans="1:11">
      <c r="A66" s="84"/>
      <c r="J66" s="86"/>
      <c r="K66" s="86"/>
    </row>
    <row r="67" spans="1:11">
      <c r="A67" s="84"/>
      <c r="J67" s="86"/>
      <c r="K67" s="86"/>
    </row>
    <row r="68" spans="1:11">
      <c r="A68" s="84"/>
      <c r="J68" s="86"/>
      <c r="K68" s="86"/>
    </row>
    <row r="69" spans="1:11">
      <c r="A69" s="84"/>
    </row>
    <row r="70" spans="1:11">
      <c r="A70" s="84"/>
    </row>
    <row r="71" spans="1:11">
      <c r="A71" s="84"/>
    </row>
    <row r="72" spans="1:11">
      <c r="A72" s="84"/>
    </row>
    <row r="73" spans="1:11">
      <c r="A73" s="84"/>
    </row>
    <row r="74" spans="1:11">
      <c r="A74" s="84"/>
    </row>
    <row r="75" spans="1:11">
      <c r="A75" s="84"/>
    </row>
    <row r="76" spans="1:11">
      <c r="A76" s="84"/>
    </row>
    <row r="77" spans="1:11">
      <c r="A77" s="84"/>
    </row>
    <row r="78" spans="1:11">
      <c r="A78" s="84"/>
    </row>
    <row r="79" spans="1:11">
      <c r="A79" s="84"/>
    </row>
    <row r="80" spans="1:11">
      <c r="A80" s="84"/>
    </row>
    <row r="81" spans="1:1">
      <c r="A81" s="84"/>
    </row>
    <row r="82" spans="1:1">
      <c r="A82" s="84"/>
    </row>
    <row r="83" spans="1:1">
      <c r="A83" s="84"/>
    </row>
    <row r="84" spans="1:1">
      <c r="A84" s="84"/>
    </row>
    <row r="85" spans="1:1">
      <c r="A85" s="84"/>
    </row>
    <row r="86" spans="1:1">
      <c r="A86" s="84"/>
    </row>
    <row r="87" spans="1:1">
      <c r="A87" s="84"/>
    </row>
    <row r="88" spans="1:1">
      <c r="A88" s="84"/>
    </row>
    <row r="89" spans="1:1">
      <c r="A89" s="84"/>
    </row>
    <row r="90" spans="1:1">
      <c r="A90" s="84"/>
    </row>
    <row r="91" spans="1:1">
      <c r="A91" s="84"/>
    </row>
    <row r="92" spans="1:1">
      <c r="A92" s="84"/>
    </row>
    <row r="93" spans="1:1">
      <c r="A93" s="84"/>
    </row>
    <row r="94" spans="1:1">
      <c r="A94" s="84"/>
    </row>
    <row r="95" spans="1:1">
      <c r="A95" s="84"/>
    </row>
    <row r="96" spans="1:1">
      <c r="A96" s="84"/>
    </row>
    <row r="97" spans="1:1">
      <c r="A97" s="84"/>
    </row>
    <row r="98" spans="1:1">
      <c r="A98" s="84"/>
    </row>
    <row r="99" spans="1:1">
      <c r="A99" s="84"/>
    </row>
    <row r="100" spans="1:1">
      <c r="A100" s="84"/>
    </row>
    <row r="101" spans="1:1">
      <c r="A101" s="84"/>
    </row>
    <row r="102" spans="1:1">
      <c r="A102" s="84"/>
    </row>
    <row r="103" spans="1:1">
      <c r="A103" s="84"/>
    </row>
    <row r="104" spans="1:1">
      <c r="A104" s="84"/>
    </row>
    <row r="105" spans="1:1">
      <c r="A105" s="84"/>
    </row>
    <row r="106" spans="1:1">
      <c r="A106" s="84"/>
    </row>
    <row r="107" spans="1:1">
      <c r="A107" s="84"/>
    </row>
    <row r="108" spans="1:1">
      <c r="A108" s="84"/>
    </row>
    <row r="109" spans="1:1">
      <c r="A109" s="84"/>
    </row>
    <row r="110" spans="1:1">
      <c r="A110" s="84"/>
    </row>
    <row r="111" spans="1:1">
      <c r="A111" s="84"/>
    </row>
    <row r="112" spans="1:1">
      <c r="A112" s="84"/>
    </row>
    <row r="113" spans="1:1">
      <c r="A113" s="84"/>
    </row>
    <row r="114" spans="1:1">
      <c r="A114" s="84"/>
    </row>
    <row r="115" spans="1:1">
      <c r="A115" s="84"/>
    </row>
    <row r="116" spans="1:1">
      <c r="A116" s="84"/>
    </row>
    <row r="117" spans="1:1">
      <c r="A117" s="84"/>
    </row>
    <row r="118" spans="1:1">
      <c r="A118" s="84"/>
    </row>
    <row r="119" spans="1:1">
      <c r="A119" s="84"/>
    </row>
    <row r="120" spans="1:1">
      <c r="A120" s="84"/>
    </row>
    <row r="121" spans="1:1">
      <c r="A121" s="84"/>
    </row>
    <row r="122" spans="1:1">
      <c r="A122" s="84"/>
    </row>
    <row r="123" spans="1:1">
      <c r="A123" s="84"/>
    </row>
    <row r="124" spans="1:1">
      <c r="A124" s="84"/>
    </row>
    <row r="125" spans="1:1">
      <c r="A125" s="84"/>
    </row>
    <row r="126" spans="1:1">
      <c r="A126" s="84"/>
    </row>
    <row r="127" spans="1:1">
      <c r="A127" s="84"/>
    </row>
    <row r="128" spans="1:1">
      <c r="A128" s="84"/>
    </row>
    <row r="129" spans="1:1">
      <c r="A129" s="84"/>
    </row>
    <row r="130" spans="1:1">
      <c r="A130" s="84"/>
    </row>
    <row r="131" spans="1:1">
      <c r="A131" s="84"/>
    </row>
    <row r="132" spans="1:1">
      <c r="A132" s="84"/>
    </row>
    <row r="133" spans="1:1">
      <c r="A133" s="84"/>
    </row>
    <row r="134" spans="1:1">
      <c r="A134" s="84"/>
    </row>
    <row r="135" spans="1:1">
      <c r="A135" s="84"/>
    </row>
    <row r="136" spans="1:1">
      <c r="A136" s="84"/>
    </row>
    <row r="137" spans="1:1">
      <c r="A137" s="84"/>
    </row>
    <row r="138" spans="1:1">
      <c r="A138" s="84"/>
    </row>
    <row r="139" spans="1:1">
      <c r="A139" s="84"/>
    </row>
    <row r="140" spans="1:1">
      <c r="A140" s="84"/>
    </row>
    <row r="141" spans="1:1">
      <c r="A141" s="84"/>
    </row>
    <row r="142" spans="1:1">
      <c r="A142" s="84"/>
    </row>
    <row r="143" spans="1:1">
      <c r="A143" s="84"/>
    </row>
    <row r="144" spans="1:1">
      <c r="A144" s="84"/>
    </row>
    <row r="145" spans="1:1">
      <c r="A145" s="84"/>
    </row>
    <row r="146" spans="1:1">
      <c r="A146" s="84"/>
    </row>
    <row r="147" spans="1:1">
      <c r="A147" s="84"/>
    </row>
    <row r="148" spans="1:1">
      <c r="A148" s="84"/>
    </row>
    <row r="149" spans="1:1">
      <c r="A149" s="84"/>
    </row>
    <row r="150" spans="1:1">
      <c r="A150" s="84"/>
    </row>
    <row r="151" spans="1:1">
      <c r="A151" s="84"/>
    </row>
    <row r="152" spans="1:1">
      <c r="A152" s="84"/>
    </row>
    <row r="153" spans="1:1">
      <c r="A153" s="84"/>
    </row>
    <row r="154" spans="1:1">
      <c r="A154" s="84"/>
    </row>
    <row r="155" spans="1:1">
      <c r="A155" s="84"/>
    </row>
    <row r="156" spans="1:1">
      <c r="A156" s="84"/>
    </row>
    <row r="157" spans="1:1">
      <c r="A157" s="84"/>
    </row>
    <row r="158" spans="1:1">
      <c r="A158" s="84"/>
    </row>
    <row r="159" spans="1:1">
      <c r="A159" s="84"/>
    </row>
    <row r="160" spans="1:1">
      <c r="A160" s="84"/>
    </row>
    <row r="161" spans="1:1">
      <c r="A161" s="84"/>
    </row>
    <row r="162" spans="1:1">
      <c r="A162" s="84"/>
    </row>
    <row r="163" spans="1:1">
      <c r="A163" s="84"/>
    </row>
    <row r="164" spans="1:1">
      <c r="A164" s="84"/>
    </row>
    <row r="165" spans="1:1">
      <c r="A165" s="84"/>
    </row>
    <row r="166" spans="1:1">
      <c r="A166" s="84"/>
    </row>
    <row r="167" spans="1:1">
      <c r="A167" s="84"/>
    </row>
    <row r="168" spans="1:1">
      <c r="A168" s="84"/>
    </row>
    <row r="169" spans="1:1">
      <c r="A169" s="84"/>
    </row>
    <row r="170" spans="1:1">
      <c r="A170" s="84"/>
    </row>
    <row r="171" spans="1:1">
      <c r="A171" s="84"/>
    </row>
    <row r="172" spans="1:1">
      <c r="A172" s="84"/>
    </row>
    <row r="173" spans="1:1">
      <c r="A173" s="84"/>
    </row>
    <row r="174" spans="1:1">
      <c r="A174" s="84"/>
    </row>
    <row r="175" spans="1:1">
      <c r="A175" s="84"/>
    </row>
    <row r="176" spans="1:1">
      <c r="A176" s="84"/>
    </row>
    <row r="177" spans="1:1">
      <c r="A177" s="84"/>
    </row>
    <row r="178" spans="1:1">
      <c r="A178" s="84"/>
    </row>
    <row r="179" spans="1:1">
      <c r="A179" s="84"/>
    </row>
    <row r="180" spans="1:1">
      <c r="A180" s="84"/>
    </row>
    <row r="181" spans="1:1">
      <c r="A181" s="84"/>
    </row>
    <row r="182" spans="1:1">
      <c r="A182" s="84"/>
    </row>
    <row r="183" spans="1:1">
      <c r="A183" s="84"/>
    </row>
    <row r="184" spans="1:1">
      <c r="A184" s="84"/>
    </row>
    <row r="185" spans="1:1">
      <c r="A185" s="84"/>
    </row>
    <row r="186" spans="1:1">
      <c r="A186" s="84"/>
    </row>
    <row r="187" spans="1:1">
      <c r="A187" s="84"/>
    </row>
    <row r="188" spans="1:1">
      <c r="A188" s="84"/>
    </row>
    <row r="189" spans="1:1">
      <c r="A189" s="84"/>
    </row>
    <row r="190" spans="1:1">
      <c r="A190" s="84"/>
    </row>
    <row r="191" spans="1:1">
      <c r="A191" s="84"/>
    </row>
    <row r="192" spans="1:1">
      <c r="A192" s="84"/>
    </row>
    <row r="193" spans="1:1">
      <c r="A193" s="84"/>
    </row>
    <row r="194" spans="1:1">
      <c r="A194" s="84"/>
    </row>
    <row r="195" spans="1:1">
      <c r="A195" s="84"/>
    </row>
    <row r="196" spans="1:1">
      <c r="A196" s="84"/>
    </row>
    <row r="197" spans="1:1">
      <c r="A197" s="84"/>
    </row>
    <row r="198" spans="1:1">
      <c r="A198" s="84"/>
    </row>
    <row r="199" spans="1:1">
      <c r="A199" s="84"/>
    </row>
    <row r="200" spans="1:1">
      <c r="A200" s="84"/>
    </row>
    <row r="201" spans="1:1">
      <c r="A201" s="84"/>
    </row>
    <row r="202" spans="1:1">
      <c r="A202" s="84"/>
    </row>
    <row r="203" spans="1:1">
      <c r="A203" s="84"/>
    </row>
    <row r="204" spans="1:1">
      <c r="A204" s="84"/>
    </row>
    <row r="205" spans="1:1">
      <c r="A205" s="84"/>
    </row>
    <row r="206" spans="1:1">
      <c r="A206" s="84"/>
    </row>
    <row r="207" spans="1:1">
      <c r="A207" s="84"/>
    </row>
    <row r="208" spans="1:1">
      <c r="A208" s="84"/>
    </row>
    <row r="209" spans="1:1">
      <c r="A209" s="84"/>
    </row>
    <row r="210" spans="1:1">
      <c r="A210" s="84"/>
    </row>
    <row r="211" spans="1:1">
      <c r="A211" s="84"/>
    </row>
    <row r="212" spans="1:1">
      <c r="A212" s="84"/>
    </row>
    <row r="213" spans="1:1">
      <c r="A213" s="84"/>
    </row>
    <row r="214" spans="1:1">
      <c r="A214" s="84"/>
    </row>
    <row r="215" spans="1:1">
      <c r="A215" s="84"/>
    </row>
    <row r="216" spans="1:1">
      <c r="A216" s="84"/>
    </row>
    <row r="217" spans="1:1">
      <c r="A217" s="84"/>
    </row>
    <row r="218" spans="1:1">
      <c r="A218" s="84"/>
    </row>
    <row r="219" spans="1:1">
      <c r="A219" s="84"/>
    </row>
    <row r="220" spans="1:1">
      <c r="A220" s="84"/>
    </row>
    <row r="221" spans="1:1">
      <c r="A221" s="84"/>
    </row>
    <row r="222" spans="1:1">
      <c r="A222" s="84"/>
    </row>
    <row r="223" spans="1:1">
      <c r="A223" s="84"/>
    </row>
    <row r="224" spans="1:1">
      <c r="A224" s="84"/>
    </row>
    <row r="225" spans="1:1">
      <c r="A225" s="84"/>
    </row>
    <row r="226" spans="1:1">
      <c r="A226" s="84"/>
    </row>
    <row r="227" spans="1:1">
      <c r="A227" s="84"/>
    </row>
    <row r="228" spans="1:1">
      <c r="A228" s="84"/>
    </row>
    <row r="229" spans="1:1">
      <c r="A229" s="84"/>
    </row>
    <row r="230" spans="1:1">
      <c r="A230" s="84"/>
    </row>
    <row r="231" spans="1:1">
      <c r="A231" s="84"/>
    </row>
    <row r="232" spans="1:1">
      <c r="A232" s="84"/>
    </row>
    <row r="233" spans="1:1">
      <c r="A233" s="84"/>
    </row>
    <row r="234" spans="1:1">
      <c r="A234" s="84"/>
    </row>
    <row r="235" spans="1:1">
      <c r="A235" s="84"/>
    </row>
    <row r="236" spans="1:1">
      <c r="A236" s="84"/>
    </row>
    <row r="237" spans="1:1">
      <c r="A237" s="84"/>
    </row>
    <row r="238" spans="1:1">
      <c r="A238" s="84"/>
    </row>
    <row r="239" spans="1:1">
      <c r="A239" s="84"/>
    </row>
    <row r="240" spans="1:1">
      <c r="A240" s="84"/>
    </row>
    <row r="241" spans="1:1">
      <c r="A241" s="84"/>
    </row>
    <row r="242" spans="1:1">
      <c r="A242" s="84"/>
    </row>
    <row r="243" spans="1:1">
      <c r="A243" s="84"/>
    </row>
    <row r="244" spans="1:1">
      <c r="A244" s="84"/>
    </row>
    <row r="245" spans="1:1">
      <c r="A245" s="84"/>
    </row>
    <row r="246" spans="1:1">
      <c r="A246" s="84"/>
    </row>
    <row r="247" spans="1:1">
      <c r="A247" s="84"/>
    </row>
    <row r="248" spans="1:1">
      <c r="A248" s="84"/>
    </row>
    <row r="249" spans="1:1">
      <c r="A249" s="84"/>
    </row>
    <row r="250" spans="1:1">
      <c r="A250" s="84"/>
    </row>
    <row r="251" spans="1:1">
      <c r="A251" s="84"/>
    </row>
    <row r="252" spans="1:1">
      <c r="A252" s="84"/>
    </row>
    <row r="253" spans="1:1">
      <c r="A253" s="84"/>
    </row>
    <row r="254" spans="1:1">
      <c r="A254" s="84"/>
    </row>
    <row r="255" spans="1:1">
      <c r="A255" s="84"/>
    </row>
    <row r="256" spans="1:1">
      <c r="A256" s="84"/>
    </row>
    <row r="257" spans="1:1">
      <c r="A257" s="84"/>
    </row>
    <row r="258" spans="1:1">
      <c r="A258" s="84"/>
    </row>
    <row r="259" spans="1:1">
      <c r="A259" s="84"/>
    </row>
    <row r="260" spans="1:1">
      <c r="A260" s="84"/>
    </row>
    <row r="261" spans="1:1">
      <c r="A261" s="84"/>
    </row>
    <row r="262" spans="1:1">
      <c r="A262" s="84"/>
    </row>
    <row r="263" spans="1:1">
      <c r="A263" s="84"/>
    </row>
    <row r="264" spans="1:1">
      <c r="A264" s="84"/>
    </row>
    <row r="265" spans="1:1">
      <c r="A265" s="84"/>
    </row>
    <row r="266" spans="1:1">
      <c r="A266" s="84"/>
    </row>
    <row r="267" spans="1:1">
      <c r="A267" s="84"/>
    </row>
    <row r="268" spans="1:1">
      <c r="A268" s="84"/>
    </row>
    <row r="269" spans="1:1">
      <c r="A269" s="84"/>
    </row>
    <row r="270" spans="1:1">
      <c r="A270" s="84"/>
    </row>
    <row r="271" spans="1:1">
      <c r="A271" s="84"/>
    </row>
    <row r="272" spans="1:1">
      <c r="A272" s="84"/>
    </row>
    <row r="273" spans="1:1">
      <c r="A273" s="84"/>
    </row>
    <row r="274" spans="1:1">
      <c r="A274" s="84"/>
    </row>
    <row r="275" spans="1:1">
      <c r="A275" s="84"/>
    </row>
    <row r="276" spans="1:1">
      <c r="A276" s="84"/>
    </row>
    <row r="277" spans="1:1">
      <c r="A277" s="84"/>
    </row>
    <row r="278" spans="1:1">
      <c r="A278" s="84"/>
    </row>
    <row r="279" spans="1:1">
      <c r="A279" s="84"/>
    </row>
    <row r="280" spans="1:1">
      <c r="A280" s="84"/>
    </row>
    <row r="281" spans="1:1">
      <c r="A281" s="84"/>
    </row>
    <row r="282" spans="1:1">
      <c r="A282" s="84"/>
    </row>
    <row r="283" spans="1:1">
      <c r="A283" s="84"/>
    </row>
    <row r="284" spans="1:1">
      <c r="A284" s="84"/>
    </row>
    <row r="285" spans="1:1">
      <c r="A285" s="84"/>
    </row>
    <row r="286" spans="1:1">
      <c r="A286" s="84"/>
    </row>
    <row r="287" spans="1:1">
      <c r="A287" s="84"/>
    </row>
    <row r="288" spans="1:1">
      <c r="A288" s="84"/>
    </row>
    <row r="289" spans="1:1">
      <c r="A289" s="84"/>
    </row>
    <row r="290" spans="1:1">
      <c r="A290" s="84"/>
    </row>
    <row r="291" spans="1:1">
      <c r="A291" s="84"/>
    </row>
    <row r="292" spans="1:1">
      <c r="A292" s="84"/>
    </row>
    <row r="293" spans="1:1">
      <c r="A293" s="84"/>
    </row>
    <row r="294" spans="1:1">
      <c r="A294" s="84"/>
    </row>
    <row r="295" spans="1:1">
      <c r="A295" s="84"/>
    </row>
    <row r="296" spans="1:1">
      <c r="A296" s="84"/>
    </row>
  </sheetData>
  <mergeCells count="9">
    <mergeCell ref="A14:H14"/>
    <mergeCell ref="A1:L1"/>
    <mergeCell ref="A2:L2"/>
    <mergeCell ref="A3:L3"/>
    <mergeCell ref="B5:L5"/>
    <mergeCell ref="B6:L6"/>
    <mergeCell ref="B7:L7"/>
    <mergeCell ref="A10:L10"/>
    <mergeCell ref="A11:L11"/>
  </mergeCells>
  <printOptions horizontalCentered="1"/>
  <pageMargins left="0.70866141732283472" right="0" top="0.74803149606299213" bottom="0.74803149606299213" header="0.31496062992125984" footer="0.31496062992125984"/>
  <pageSetup paperSize="9" scale="71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 год</vt:lpstr>
      <vt:lpstr>'2016 год'!Заголовки_для_печати</vt:lpstr>
      <vt:lpstr>'2016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user</cp:lastModifiedBy>
  <cp:lastPrinted>2016-09-19T10:17:43Z</cp:lastPrinted>
  <dcterms:created xsi:type="dcterms:W3CDTF">2004-09-24T06:05:19Z</dcterms:created>
  <dcterms:modified xsi:type="dcterms:W3CDTF">2016-10-10T06:14:03Z</dcterms:modified>
</cp:coreProperties>
</file>