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75" windowWidth="15450" windowHeight="10200"/>
  </bookViews>
  <sheets>
    <sheet name="Бюджет" sheetId="3" r:id="rId1"/>
  </sheets>
  <definedNames>
    <definedName name="_xlnm._FilterDatabase" localSheetId="0" hidden="1">Бюджет!$A$8:$N$190</definedName>
    <definedName name="APPT" localSheetId="0">Бюджет!$A$19</definedName>
    <definedName name="FIO" localSheetId="0">Бюджет!$D$19</definedName>
    <definedName name="SIGN" localSheetId="0">Бюджет!$A$19:$F$20</definedName>
    <definedName name="_xlnm.Print_Titles" localSheetId="0">Бюджет!$8:$8</definedName>
  </definedNames>
  <calcPr calcId="145621"/>
</workbook>
</file>

<file path=xl/calcChain.xml><?xml version="1.0" encoding="utf-8"?>
<calcChain xmlns="http://schemas.openxmlformats.org/spreadsheetml/2006/main">
  <c r="I45" i="3" l="1"/>
  <c r="I44" i="3" s="1"/>
  <c r="I150" i="3" l="1"/>
  <c r="I149" i="3" s="1"/>
  <c r="J150" i="3"/>
  <c r="J149" i="3" s="1"/>
  <c r="J102" i="3"/>
  <c r="J182" i="3" l="1"/>
  <c r="I182" i="3"/>
  <c r="K9" i="3"/>
  <c r="J90" i="3"/>
  <c r="I90" i="3"/>
  <c r="J82" i="3"/>
  <c r="I82" i="3"/>
  <c r="J67" i="3"/>
  <c r="I67" i="3"/>
  <c r="J15" i="3"/>
  <c r="K11" i="3"/>
  <c r="K12" i="3"/>
  <c r="K13" i="3"/>
  <c r="K14" i="3"/>
  <c r="K16" i="3"/>
  <c r="K17" i="3"/>
  <c r="K18" i="3"/>
  <c r="K19" i="3"/>
  <c r="K20" i="3"/>
  <c r="K21" i="3"/>
  <c r="K22" i="3"/>
  <c r="K23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3" i="3"/>
  <c r="K84" i="3"/>
  <c r="K85" i="3"/>
  <c r="K86" i="3"/>
  <c r="K87" i="3"/>
  <c r="K88" i="3"/>
  <c r="K89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3" i="3"/>
  <c r="K184" i="3"/>
  <c r="K185" i="3"/>
  <c r="K186" i="3"/>
  <c r="K187" i="3"/>
  <c r="K188" i="3"/>
  <c r="K189" i="3"/>
  <c r="K190" i="3"/>
  <c r="K10" i="3"/>
  <c r="J24" i="3"/>
  <c r="I24" i="3"/>
  <c r="I15" i="3"/>
  <c r="K82" i="3" l="1"/>
  <c r="K90" i="3"/>
  <c r="K182" i="3"/>
  <c r="K15" i="3"/>
  <c r="K24" i="3"/>
  <c r="K67" i="3"/>
</calcChain>
</file>

<file path=xl/sharedStrings.xml><?xml version="1.0" encoding="utf-8"?>
<sst xmlns="http://schemas.openxmlformats.org/spreadsheetml/2006/main" count="1016" uniqueCount="186">
  <si>
    <t>КВСР</t>
  </si>
  <si>
    <t>КФСР</t>
  </si>
  <si>
    <t>КЦСР</t>
  </si>
  <si>
    <t>КВР</t>
  </si>
  <si>
    <t>КОСГУ</t>
  </si>
  <si>
    <t>Наименование КОСГУ</t>
  </si>
  <si>
    <t>Доп. КР</t>
  </si>
  <si>
    <t>Наименование Доп. КР</t>
  </si>
  <si>
    <t>920</t>
  </si>
  <si>
    <t>Администрация муниципального района "Печора"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</si>
  <si>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</si>
  <si>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</si>
  <si>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</si>
  <si>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</si>
  <si>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9900203</t>
  </si>
  <si>
    <t>244</t>
  </si>
  <si>
    <t>221</t>
  </si>
  <si>
    <t>Услуги связи</t>
  </si>
  <si>
    <t>001</t>
  </si>
  <si>
    <t>Расходы за счет средств бюджета поселения</t>
  </si>
  <si>
    <t>222</t>
  </si>
  <si>
    <t>Транспортные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</si>
  <si>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</si>
  <si>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</si>
  <si>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</si>
  <si>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</si>
  <si>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</si>
  <si>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</si>
  <si>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</si>
  <si>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</si>
  <si>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852</t>
  </si>
  <si>
    <t>0113</t>
  </si>
  <si>
    <t>Другие общегосударственные вопросы</t>
  </si>
  <si>
    <t>9900211</t>
  </si>
  <si>
    <t>310</t>
  </si>
  <si>
    <t>Увеличение стоимости основных средств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</si>
  <si>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</si>
  <si>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</si>
  <si>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</si>
  <si>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</si>
  <si>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9901531</t>
  </si>
  <si>
    <t>0400</t>
  </si>
  <si>
    <t>НАЦИОНАЛЬНАЯ ЭКОНОМИКА</t>
  </si>
  <si>
    <t>0409</t>
  </si>
  <si>
    <t>Дорожное хозяйство (дорожные фонды)</t>
  </si>
  <si>
    <t>9902470</t>
  </si>
  <si>
    <t>243</t>
  </si>
  <si>
    <t>0500</t>
  </si>
  <si>
    <t>ЖИЛИЩНО-КОММУНАЛЬНОЕ ХОЗЯЙСТВО</t>
  </si>
  <si>
    <t>0502</t>
  </si>
  <si>
    <t>Коммунальное хозяйство</t>
  </si>
  <si>
    <t>9902540</t>
  </si>
  <si>
    <t>223</t>
  </si>
  <si>
    <t>Коммунальные услуги</t>
  </si>
  <si>
    <t>810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</si>
  <si>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</si>
  <si>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</si>
  <si>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</si>
  <si>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</si>
  <si>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0503</t>
  </si>
  <si>
    <t>Благоустройство</t>
  </si>
  <si>
    <t>9902551</t>
  </si>
  <si>
    <t>9902552</t>
  </si>
  <si>
    <t>9902553</t>
  </si>
  <si>
    <t>9902554</t>
  </si>
  <si>
    <t>9904303</t>
  </si>
  <si>
    <t>414</t>
  </si>
  <si>
    <t>1000</t>
  </si>
  <si>
    <t>СОЦИАЛЬНАЯ ПОЛИТИКА</t>
  </si>
  <si>
    <t>1001</t>
  </si>
  <si>
    <t>Пенсионное обеспечение</t>
  </si>
  <si>
    <t>9906311</t>
  </si>
  <si>
    <t>312</t>
  </si>
  <si>
    <t>263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</si>
  <si>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</si>
  <si>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</si>
  <si>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</si>
  <si>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323</t>
  </si>
  <si>
    <t>262</t>
  </si>
  <si>
    <t>Пособия по социальной помощи населению</t>
  </si>
  <si>
    <t>956</t>
  </si>
  <si>
    <t>Управление культуры и туризма муниципального района "Печора"</t>
  </si>
  <si>
    <t>0800</t>
  </si>
  <si>
    <t>КУЛЬТУРА, КИНЕМАТОГРАФИЯ</t>
  </si>
  <si>
    <t>0801</t>
  </si>
  <si>
    <t>Культура</t>
  </si>
  <si>
    <t>611</t>
  </si>
  <si>
    <t>612</t>
  </si>
  <si>
    <t>Итого</t>
  </si>
  <si>
    <t>Утверждено</t>
  </si>
  <si>
    <t>Кассовое исполнение</t>
  </si>
  <si>
    <t>% исполнения</t>
  </si>
  <si>
    <t>Приложение</t>
  </si>
  <si>
    <t>к поясниетльной записке</t>
  </si>
  <si>
    <t>Уплата прочих налогов, сборов и иных платежей</t>
  </si>
  <si>
    <t>Прочая закупка товаров, работ и услуг для обеспечения государственных (муниципальных) нужд</t>
  </si>
  <si>
    <t>Обеспечение первичных мер пожарной безопасности в границах населенных пунктов поселения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</si>
  <si>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</si>
  <si>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</si>
  <si>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</si>
  <si>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</si>
  <si>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</si>
  <si>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</si>
  <si>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поселений</t>
  </si>
  <si>
    <t>Бюджетные инвестиции в объекты  капитального строительства государственной (муниципальной) собственности.</t>
  </si>
  <si>
    <t>Реализация инвестиционных проектов в сфере функционирования систем коммунальной инфраструктуры</t>
  </si>
  <si>
    <t>Доплаты к пенсиям, дополнительное пенсионное обеспечение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</si>
  <si>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</si>
  <si>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</si>
  <si>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</si>
  <si>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</si>
  <si>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Сохранение, развитие и использование историко-культурного наследия</t>
  </si>
  <si>
    <t>9900000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</si>
  <si>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</si>
  <si>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</si>
  <si>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Реализация государственных функций, связанных с общегосударственным управлением</t>
  </si>
  <si>
    <t>тыс. рублей</t>
  </si>
  <si>
    <t>9900204</t>
  </si>
  <si>
    <t>Руководство и управление в сфере установленных функций органов местного самоуправления</t>
  </si>
  <si>
    <t>853</t>
  </si>
  <si>
    <t>Уплата иных платежей</t>
  </si>
  <si>
    <t>800</t>
  </si>
  <si>
    <t>Иные бюджетные ассигнования</t>
  </si>
  <si>
    <t>0300000</t>
  </si>
  <si>
    <t>Муниципальная программа "Жилье, жилищно – коммунальное хозяйство и территориальное развитие МО МР "Печора"</t>
  </si>
  <si>
    <t>0330000</t>
  </si>
  <si>
    <t>Подпрограмма "Дорожное хозяйство и транспорт"</t>
  </si>
  <si>
    <t>0330313</t>
  </si>
  <si>
    <t>Содержание автомобильных дорог общего пользования местного значения</t>
  </si>
  <si>
    <t>0330314</t>
  </si>
  <si>
    <t>Реконструкция, капитальный ремонт и ремонт автомобильных дорог общего пользования местного значения</t>
  </si>
  <si>
    <t>0337222</t>
  </si>
  <si>
    <t>003</t>
  </si>
  <si>
    <t>Субсидии</t>
  </si>
  <si>
    <t>0337223</t>
  </si>
  <si>
    <t>Обеспечение содержания, ремонта и капитального ремонта автомобильных дорог в границах поселений и их обустройство в целях повышения безопасности дорожного движения</t>
  </si>
  <si>
    <t>0800000</t>
  </si>
  <si>
    <t>Муниципальная программа "Безопасность жизнедеятельности населения МО МР "Печора"</t>
  </si>
  <si>
    <t>0850000</t>
  </si>
  <si>
    <t>Подпрограмма "Повышение безопасности дорожного движения"</t>
  </si>
  <si>
    <t>0850531</t>
  </si>
  <si>
    <t>Обеспечение обустройства и содержания технических средств организации дорожного движения улично-дорожной сети</t>
  </si>
  <si>
    <t>9902550</t>
  </si>
  <si>
    <t>Обеспечение содержания, ремонта и капитального ремонта улично-дорожной сети в границах поселений</t>
  </si>
  <si>
    <t>Закупка товаров, работ, услуг в сфере информационно-коммуникационных технологий</t>
  </si>
  <si>
    <t>0100000</t>
  </si>
  <si>
    <t>Муниципальная программа «Адресная социальная помощь населению городского поселения «Печора» на 2013-2015 годы»</t>
  </si>
  <si>
    <t>0100001</t>
  </si>
  <si>
    <t>Предоставление социальной помощи льготной категории граждан, участникам Великой Отечественной войны</t>
  </si>
  <si>
    <t>0100002</t>
  </si>
  <si>
    <t>Предоставление социальной помощи женщинам, состоящим на учете по беременности и родам</t>
  </si>
  <si>
    <t>9906314</t>
  </si>
  <si>
    <t>Оказание социальной поддержки народным дружинникам</t>
  </si>
  <si>
    <t>9906315</t>
  </si>
  <si>
    <t>Мероприятия по организации участия граждан в охране общественного порядка на территории ГП "Печора" (народные дружины)</t>
  </si>
  <si>
    <t>0500000</t>
  </si>
  <si>
    <t>Муниципальная программа "Развитие культуры и туризма на территории МО МР "Печора""</t>
  </si>
  <si>
    <t>0500011</t>
  </si>
  <si>
    <t>Оказание муниципальных услуг (выполнение работ) музеями и библиотеками</t>
  </si>
  <si>
    <t>0500012</t>
  </si>
  <si>
    <t>Укрепление материально-технической базы муниципальных учреждений</t>
  </si>
  <si>
    <t>0500014</t>
  </si>
  <si>
    <t>0500015</t>
  </si>
  <si>
    <t>Сохранение и развитие государственных языков Республики Коми</t>
  </si>
  <si>
    <t>0500016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</si>
  <si>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</si>
  <si>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0500021</t>
  </si>
  <si>
    <t>Оказание муниципальных услуг (выполнение работ) учреждениями культурно-досугового типа</t>
  </si>
  <si>
    <t>0500023</t>
  </si>
  <si>
    <t>Создание условий для массового отдыха жителей МО МР "Печора"</t>
  </si>
  <si>
    <t>0500024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</si>
  <si>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</si>
  <si>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0500025</t>
  </si>
  <si>
    <t>Кадровое обеспечение, повышение квалификации</t>
  </si>
  <si>
    <t>0505027</t>
  </si>
  <si>
    <t>Мероприятия государственной программы Российской Федерации "Доступная среда" на 2011 - 2015 годы</t>
  </si>
  <si>
    <t>0507257</t>
  </si>
  <si>
    <t>Реализация малых проектов в области этнокультурного развития народов, проживающих на территории Республики Коми</t>
  </si>
  <si>
    <t>0802</t>
  </si>
  <si>
    <t>Кинематография</t>
  </si>
  <si>
    <t>622</t>
  </si>
  <si>
    <t>Субсидии автономным учреждениям на иные цели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</si>
  <si>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</si>
  <si>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</si>
  <si>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Информация по исполнению бюджета муниципального образования городского поселения "Печора" за 2015 год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</si>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</sst>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horizontal="left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0" fillId="3" borderId="0" xfId="0" applyFill="1"/>
    <xf numFmtId="49" fontId="9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0" fillId="0" borderId="0" xfId="0" applyNumberFormat="1"/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90"/>
  <sheetViews>
    <sheetView showGridLines="0" tabSelected="1" view="pageBreakPreview" topLeftCell="A70" zoomScaleNormal="110" zoomScaleSheetLayoutView="100" workbookViewId="0">
      <selection activeCell="J167" sqref="J167"/>
    </sheetView>
  </sheetViews>
  <sheetFormatPr defaultRowHeight="12.75" outlineLevelRow="3" x14ac:dyDescent="0.2"/>
  <cols>
    <col min="1" max="1" width="5.7109375" customWidth="1"/>
    <col min="2" max="2" width="5.85546875" customWidth="1"/>
    <col min="3" max="3" width="7.28515625" bestFit="1" customWidth="1"/>
    <col min="4" max="4" width="4.5703125" customWidth="1"/>
    <col min="5" max="5" width="5.5703125" customWidth="1"/>
    <col min="6" max="6" width="17.140625" customWidth="1"/>
    <col min="7" max="7" width="5.28515625" bestFit="1" customWidth="1"/>
    <col min="8" max="8" width="25.85546875" customWidth="1"/>
    <col min="9" max="9" width="11.7109375" style="12" hidden="1" customWidth="1"/>
    <col min="10" max="10" width="11.7109375" style="12" customWidth="1"/>
    <col min="11" max="11" width="12.140625" customWidth="1"/>
  </cols>
  <sheetData>
    <row r="1" spans="1:11" x14ac:dyDescent="0.2">
      <c r="A1" s="31"/>
      <c r="B1" s="31"/>
      <c r="C1" s="31"/>
      <c r="D1" s="31"/>
      <c r="E1" s="3"/>
      <c r="F1" s="3"/>
      <c r="G1" s="1"/>
      <c r="H1" s="1"/>
      <c r="J1" s="27" t="s">
        <v>92</v>
      </c>
      <c r="K1" s="27"/>
    </row>
    <row r="2" spans="1:11" x14ac:dyDescent="0.2">
      <c r="A2" s="5"/>
      <c r="B2" s="3"/>
      <c r="C2" s="3"/>
      <c r="D2" s="3"/>
      <c r="E2" s="3"/>
      <c r="F2" s="3"/>
      <c r="G2" s="1"/>
      <c r="H2" s="1"/>
      <c r="I2" s="28" t="s">
        <v>93</v>
      </c>
      <c r="J2" s="29"/>
      <c r="K2" s="29"/>
    </row>
    <row r="3" spans="1:11" ht="14.25" x14ac:dyDescent="0.2">
      <c r="A3" s="6"/>
      <c r="B3" s="2"/>
      <c r="C3" s="2"/>
      <c r="D3" s="2"/>
      <c r="E3" s="2"/>
      <c r="F3" s="2"/>
      <c r="G3" s="2"/>
      <c r="H3" s="2"/>
    </row>
    <row r="4" spans="1:11" x14ac:dyDescent="0.2">
      <c r="A4" s="3"/>
      <c r="B4" s="3"/>
      <c r="C4" s="3"/>
      <c r="D4" s="3"/>
      <c r="E4" s="3"/>
      <c r="F4" s="3"/>
      <c r="G4" s="1"/>
      <c r="H4" s="1"/>
    </row>
    <row r="5" spans="1:11" ht="37.5" customHeight="1" x14ac:dyDescent="0.2">
      <c r="A5" s="30" t="s">
        <v>184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x14ac:dyDescent="0.2">
      <c r="A6" s="32"/>
      <c r="B6" s="33"/>
      <c r="C6" s="33"/>
      <c r="D6" s="33"/>
      <c r="E6" s="33"/>
    </row>
    <row r="7" spans="1:11" x14ac:dyDescent="0.2">
      <c r="A7" s="4"/>
      <c r="B7" s="4"/>
      <c r="C7" s="4"/>
      <c r="D7" s="4"/>
      <c r="E7" s="4"/>
      <c r="F7" s="4"/>
      <c r="G7" s="1"/>
      <c r="H7" s="1"/>
      <c r="J7" s="34" t="s">
        <v>116</v>
      </c>
      <c r="K7" s="34"/>
    </row>
    <row r="8" spans="1:11" ht="21" x14ac:dyDescent="0.2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13" t="s">
        <v>89</v>
      </c>
      <c r="J8" s="13" t="s">
        <v>90</v>
      </c>
      <c r="K8" s="8" t="s">
        <v>91</v>
      </c>
    </row>
    <row r="9" spans="1:11" x14ac:dyDescent="0.2">
      <c r="A9" s="37" t="s">
        <v>185</v>
      </c>
      <c r="B9" s="37"/>
      <c r="C9" s="37"/>
      <c r="D9" s="37"/>
      <c r="E9" s="37"/>
      <c r="F9" s="37"/>
      <c r="G9" s="37"/>
      <c r="H9" s="37"/>
      <c r="I9" s="18">
        <v>192698.7</v>
      </c>
      <c r="J9" s="16">
        <v>151782.29999999999</v>
      </c>
      <c r="K9" s="16">
        <f>J9/I9*100</f>
        <v>78.766644507721111</v>
      </c>
    </row>
    <row r="10" spans="1:11" outlineLevel="1" x14ac:dyDescent="0.2">
      <c r="A10" s="15" t="s">
        <v>8</v>
      </c>
      <c r="B10" s="36" t="s">
        <v>9</v>
      </c>
      <c r="C10" s="36"/>
      <c r="D10" s="36"/>
      <c r="E10" s="36"/>
      <c r="F10" s="36"/>
      <c r="G10" s="36"/>
      <c r="H10" s="36"/>
      <c r="I10" s="17">
        <v>145281.60000000001</v>
      </c>
      <c r="J10" s="17">
        <v>105265.5</v>
      </c>
      <c r="K10" s="17">
        <f>J10/I10*100</f>
        <v>72.456181649981815</v>
      </c>
    </row>
    <row r="11" spans="1:11" outlineLevel="2" x14ac:dyDescent="0.2">
      <c r="A11" s="14" t="s">
        <v>8</v>
      </c>
      <c r="B11" s="14" t="s">
        <v>10</v>
      </c>
      <c r="C11" s="35" t="s">
        <v>11</v>
      </c>
      <c r="D11" s="35"/>
      <c r="E11" s="35"/>
      <c r="F11" s="35"/>
      <c r="G11" s="35"/>
      <c r="H11" s="35"/>
      <c r="I11" s="18">
        <v>1089.4000000000001</v>
      </c>
      <c r="J11" s="18">
        <v>917.7</v>
      </c>
      <c r="K11" s="18">
        <f t="shared" ref="K11:K74" si="0">J11/I11*100</f>
        <v>84.239030659078381</v>
      </c>
    </row>
    <row r="12" spans="1:11" ht="21.75" customHeight="1" outlineLevel="2" x14ac:dyDescent="0.2">
      <c r="A12" s="14" t="s">
        <v>8</v>
      </c>
      <c r="B12" s="14" t="s">
        <v>12</v>
      </c>
      <c r="C12" s="26" t="s">
        <v>13</v>
      </c>
      <c r="D12" s="26"/>
      <c r="E12" s="26"/>
      <c r="F12" s="26"/>
      <c r="G12" s="26"/>
      <c r="H12" s="26"/>
      <c r="I12" s="18">
        <v>633.29999999999995</v>
      </c>
      <c r="J12" s="18">
        <v>576.9</v>
      </c>
      <c r="K12" s="18">
        <f t="shared" si="0"/>
        <v>91.094268119374703</v>
      </c>
    </row>
    <row r="13" spans="1:11" outlineLevel="2" x14ac:dyDescent="0.2">
      <c r="A13" s="14" t="s">
        <v>8</v>
      </c>
      <c r="B13" s="14" t="s">
        <v>12</v>
      </c>
      <c r="C13" s="14" t="s">
        <v>112</v>
      </c>
      <c r="D13" s="26" t="s">
        <v>113</v>
      </c>
      <c r="E13" s="26"/>
      <c r="F13" s="26"/>
      <c r="G13" s="26"/>
      <c r="H13" s="26"/>
      <c r="I13" s="18">
        <v>633.29999999999995</v>
      </c>
      <c r="J13" s="18">
        <v>576.9</v>
      </c>
      <c r="K13" s="18">
        <f t="shared" si="0"/>
        <v>91.094268119374703</v>
      </c>
    </row>
    <row r="14" spans="1:11" ht="24" customHeight="1" outlineLevel="2" x14ac:dyDescent="0.2">
      <c r="A14" s="14" t="s">
        <v>8</v>
      </c>
      <c r="B14" s="14" t="s">
        <v>12</v>
      </c>
      <c r="C14" s="14" t="s">
        <v>14</v>
      </c>
      <c r="D14" s="26" t="s">
        <v>114</v>
      </c>
      <c r="E14" s="26"/>
      <c r="F14" s="26"/>
      <c r="G14" s="26"/>
      <c r="H14" s="26"/>
      <c r="I14" s="18">
        <v>633.29999999999995</v>
      </c>
      <c r="J14" s="18">
        <v>576.9</v>
      </c>
      <c r="K14" s="18">
        <f t="shared" si="0"/>
        <v>91.094268119374703</v>
      </c>
    </row>
    <row r="15" spans="1:11" ht="21.75" customHeight="1" outlineLevel="3" x14ac:dyDescent="0.2">
      <c r="A15" s="14" t="s">
        <v>8</v>
      </c>
      <c r="B15" s="14" t="s">
        <v>12</v>
      </c>
      <c r="C15" s="14" t="s">
        <v>14</v>
      </c>
      <c r="D15" s="14" t="s">
        <v>15</v>
      </c>
      <c r="E15" s="26" t="s">
        <v>95</v>
      </c>
      <c r="F15" s="26"/>
      <c r="G15" s="26"/>
      <c r="H15" s="26"/>
      <c r="I15" s="18">
        <f>I16+I17+I18+I19+I20</f>
        <v>633.29999999999995</v>
      </c>
      <c r="J15" s="18">
        <f>J16+J17+J18+J19+J20</f>
        <v>576.9</v>
      </c>
      <c r="K15" s="18">
        <f t="shared" si="0"/>
        <v>91.094268119374703</v>
      </c>
    </row>
    <row r="16" spans="1:11" ht="33.75" outlineLevel="3" x14ac:dyDescent="0.2">
      <c r="A16" s="9" t="s">
        <v>8</v>
      </c>
      <c r="B16" s="9" t="s">
        <v>12</v>
      </c>
      <c r="C16" s="9" t="s">
        <v>14</v>
      </c>
      <c r="D16" s="9" t="s">
        <v>15</v>
      </c>
      <c r="E16" s="9" t="s">
        <v>22</v>
      </c>
      <c r="F16" s="19" t="s">
        <v>23</v>
      </c>
      <c r="G16" s="9" t="s">
        <v>18</v>
      </c>
      <c r="H16" s="19" t="s">
        <v>19</v>
      </c>
      <c r="I16" s="20">
        <v>99</v>
      </c>
      <c r="J16" s="20">
        <v>99</v>
      </c>
      <c r="K16" s="20">
        <f t="shared" si="0"/>
        <v>100</v>
      </c>
    </row>
    <row r="17" spans="1:14" ht="22.5" outlineLevel="3" x14ac:dyDescent="0.2">
      <c r="A17" s="9" t="s">
        <v>8</v>
      </c>
      <c r="B17" s="9" t="s">
        <v>12</v>
      </c>
      <c r="C17" s="9" t="s">
        <v>14</v>
      </c>
      <c r="D17" s="9" t="s">
        <v>15</v>
      </c>
      <c r="E17" s="9" t="s">
        <v>24</v>
      </c>
      <c r="F17" s="19" t="s">
        <v>25</v>
      </c>
      <c r="G17" s="9" t="s">
        <v>18</v>
      </c>
      <c r="H17" s="19" t="s">
        <v>19</v>
      </c>
      <c r="I17" s="20">
        <v>297</v>
      </c>
      <c r="J17" s="20">
        <v>240.6</v>
      </c>
      <c r="K17" s="20">
        <f t="shared" si="0"/>
        <v>81.01010101010101</v>
      </c>
    </row>
    <row r="18" spans="1:14" ht="22.5" outlineLevel="3" x14ac:dyDescent="0.2">
      <c r="A18" s="9" t="s">
        <v>8</v>
      </c>
      <c r="B18" s="9" t="s">
        <v>12</v>
      </c>
      <c r="C18" s="9" t="s">
        <v>14</v>
      </c>
      <c r="D18" s="9" t="s">
        <v>15</v>
      </c>
      <c r="E18" s="9" t="s">
        <v>26</v>
      </c>
      <c r="F18" s="19" t="s">
        <v>27</v>
      </c>
      <c r="G18" s="9" t="s">
        <v>18</v>
      </c>
      <c r="H18" s="19" t="s">
        <v>19</v>
      </c>
      <c r="I18" s="20">
        <v>37.5</v>
      </c>
      <c r="J18" s="20">
        <v>37.5</v>
      </c>
      <c r="K18" s="20">
        <f t="shared" si="0"/>
        <v>100</v>
      </c>
    </row>
    <row r="19" spans="1:14" ht="33.75" outlineLevel="3" x14ac:dyDescent="0.2">
      <c r="A19" s="9" t="s">
        <v>8</v>
      </c>
      <c r="B19" s="9" t="s">
        <v>12</v>
      </c>
      <c r="C19" s="9" t="s">
        <v>14</v>
      </c>
      <c r="D19" s="9" t="s">
        <v>15</v>
      </c>
      <c r="E19" s="9" t="s">
        <v>34</v>
      </c>
      <c r="F19" s="19" t="s">
        <v>35</v>
      </c>
      <c r="G19" s="9" t="s">
        <v>18</v>
      </c>
      <c r="H19" s="19" t="s">
        <v>19</v>
      </c>
      <c r="I19" s="20">
        <v>94.9</v>
      </c>
      <c r="J19" s="20">
        <v>94.9</v>
      </c>
      <c r="K19" s="20">
        <f t="shared" si="0"/>
        <v>100</v>
      </c>
    </row>
    <row r="20" spans="1:14" ht="45" outlineLevel="3" x14ac:dyDescent="0.2">
      <c r="A20" s="9" t="s">
        <v>8</v>
      </c>
      <c r="B20" s="9" t="s">
        <v>12</v>
      </c>
      <c r="C20" s="9" t="s">
        <v>14</v>
      </c>
      <c r="D20" s="9" t="s">
        <v>15</v>
      </c>
      <c r="E20" s="9" t="s">
        <v>28</v>
      </c>
      <c r="F20" s="19" t="s">
        <v>29</v>
      </c>
      <c r="G20" s="9" t="s">
        <v>18</v>
      </c>
      <c r="H20" s="19" t="s">
        <v>19</v>
      </c>
      <c r="I20" s="20">
        <v>104.9</v>
      </c>
      <c r="J20" s="20">
        <v>104.9</v>
      </c>
      <c r="K20" s="20">
        <f t="shared" si="0"/>
        <v>100</v>
      </c>
    </row>
    <row r="21" spans="1:14" outlineLevel="3" x14ac:dyDescent="0.2">
      <c r="A21" s="14" t="s">
        <v>8</v>
      </c>
      <c r="B21" s="14" t="s">
        <v>31</v>
      </c>
      <c r="C21" s="26" t="s">
        <v>32</v>
      </c>
      <c r="D21" s="26"/>
      <c r="E21" s="26"/>
      <c r="F21" s="26"/>
      <c r="G21" s="26"/>
      <c r="H21" s="26"/>
      <c r="I21" s="18">
        <v>456.1</v>
      </c>
      <c r="J21" s="18">
        <v>340.8</v>
      </c>
      <c r="K21" s="18">
        <f t="shared" si="0"/>
        <v>74.720456040342029</v>
      </c>
    </row>
    <row r="22" spans="1:14" outlineLevel="3" x14ac:dyDescent="0.2">
      <c r="A22" s="14" t="s">
        <v>8</v>
      </c>
      <c r="B22" s="14" t="s">
        <v>31</v>
      </c>
      <c r="C22" s="14" t="s">
        <v>112</v>
      </c>
      <c r="D22" s="26" t="s">
        <v>113</v>
      </c>
      <c r="E22" s="26"/>
      <c r="F22" s="26"/>
      <c r="G22" s="26"/>
      <c r="H22" s="26"/>
      <c r="I22" s="18">
        <v>456.1</v>
      </c>
      <c r="J22" s="18">
        <v>340.8</v>
      </c>
      <c r="K22" s="18">
        <f t="shared" si="0"/>
        <v>74.720456040342029</v>
      </c>
    </row>
    <row r="23" spans="1:14" ht="21.75" customHeight="1" outlineLevel="2" x14ac:dyDescent="0.2">
      <c r="A23" s="14" t="s">
        <v>8</v>
      </c>
      <c r="B23" s="14" t="s">
        <v>31</v>
      </c>
      <c r="C23" s="14" t="s">
        <v>117</v>
      </c>
      <c r="D23" s="26" t="s">
        <v>118</v>
      </c>
      <c r="E23" s="26"/>
      <c r="F23" s="26"/>
      <c r="G23" s="26"/>
      <c r="H23" s="26"/>
      <c r="I23" s="18">
        <v>300</v>
      </c>
      <c r="J23" s="18">
        <v>300</v>
      </c>
      <c r="K23" s="18">
        <f t="shared" si="0"/>
        <v>100</v>
      </c>
    </row>
    <row r="24" spans="1:14" outlineLevel="2" x14ac:dyDescent="0.2">
      <c r="A24" s="14" t="s">
        <v>8</v>
      </c>
      <c r="B24" s="14" t="s">
        <v>31</v>
      </c>
      <c r="C24" s="14" t="s">
        <v>117</v>
      </c>
      <c r="D24" s="14" t="s">
        <v>119</v>
      </c>
      <c r="E24" s="26" t="s">
        <v>120</v>
      </c>
      <c r="F24" s="26"/>
      <c r="G24" s="26"/>
      <c r="H24" s="26"/>
      <c r="I24" s="18">
        <f>I25</f>
        <v>300</v>
      </c>
      <c r="J24" s="18">
        <f>J25</f>
        <v>300</v>
      </c>
      <c r="K24" s="18">
        <f t="shared" si="0"/>
        <v>100</v>
      </c>
    </row>
    <row r="25" spans="1:14" ht="22.5" outlineLevel="2" x14ac:dyDescent="0.2">
      <c r="A25" s="9" t="s">
        <v>8</v>
      </c>
      <c r="B25" s="9" t="s">
        <v>31</v>
      </c>
      <c r="C25" s="9" t="s">
        <v>117</v>
      </c>
      <c r="D25" s="9" t="s">
        <v>119</v>
      </c>
      <c r="E25" s="9" t="s">
        <v>26</v>
      </c>
      <c r="F25" s="19" t="s">
        <v>27</v>
      </c>
      <c r="G25" s="9" t="s">
        <v>18</v>
      </c>
      <c r="H25" s="19" t="s">
        <v>19</v>
      </c>
      <c r="I25" s="20">
        <v>300</v>
      </c>
      <c r="J25" s="20">
        <v>300</v>
      </c>
      <c r="K25" s="20">
        <f t="shared" si="0"/>
        <v>100</v>
      </c>
    </row>
    <row r="26" spans="1:14" ht="25.5" customHeight="1" outlineLevel="2" x14ac:dyDescent="0.2">
      <c r="A26" s="14" t="s">
        <v>8</v>
      </c>
      <c r="B26" s="14" t="s">
        <v>31</v>
      </c>
      <c r="C26" s="14" t="s">
        <v>33</v>
      </c>
      <c r="D26" s="26" t="s">
        <v>115</v>
      </c>
      <c r="E26" s="26"/>
      <c r="F26" s="26"/>
      <c r="G26" s="26"/>
      <c r="H26" s="26"/>
      <c r="I26" s="18">
        <v>156.1</v>
      </c>
      <c r="J26" s="18">
        <v>40.799999999999997</v>
      </c>
      <c r="K26" s="18">
        <f t="shared" si="0"/>
        <v>26.137091607943624</v>
      </c>
    </row>
    <row r="27" spans="1:14" ht="24" customHeight="1" outlineLevel="3" x14ac:dyDescent="0.2">
      <c r="A27" s="14" t="s">
        <v>8</v>
      </c>
      <c r="B27" s="14" t="s">
        <v>31</v>
      </c>
      <c r="C27" s="14" t="s">
        <v>33</v>
      </c>
      <c r="D27" s="14" t="s">
        <v>15</v>
      </c>
      <c r="E27" s="26" t="s">
        <v>95</v>
      </c>
      <c r="F27" s="26"/>
      <c r="G27" s="26"/>
      <c r="H27" s="26"/>
      <c r="I27" s="18">
        <v>111.5</v>
      </c>
      <c r="J27" s="18">
        <v>0.7</v>
      </c>
      <c r="K27" s="18">
        <f t="shared" si="0"/>
        <v>0.62780269058295957</v>
      </c>
    </row>
    <row r="28" spans="1:14" ht="22.5" outlineLevel="3" x14ac:dyDescent="0.2">
      <c r="A28" s="9" t="s">
        <v>8</v>
      </c>
      <c r="B28" s="9" t="s">
        <v>31</v>
      </c>
      <c r="C28" s="9" t="s">
        <v>33</v>
      </c>
      <c r="D28" s="9" t="s">
        <v>15</v>
      </c>
      <c r="E28" s="9" t="s">
        <v>24</v>
      </c>
      <c r="F28" s="19" t="s">
        <v>25</v>
      </c>
      <c r="G28" s="9" t="s">
        <v>18</v>
      </c>
      <c r="H28" s="19" t="s">
        <v>19</v>
      </c>
      <c r="I28" s="20">
        <v>111.5</v>
      </c>
      <c r="J28" s="20">
        <v>0.7</v>
      </c>
      <c r="K28" s="20">
        <f t="shared" si="0"/>
        <v>0.62780269058295957</v>
      </c>
    </row>
    <row r="29" spans="1:14" outlineLevel="3" x14ac:dyDescent="0.2">
      <c r="A29" s="14" t="s">
        <v>8</v>
      </c>
      <c r="B29" s="14" t="s">
        <v>31</v>
      </c>
      <c r="C29" s="14" t="s">
        <v>33</v>
      </c>
      <c r="D29" s="14" t="s">
        <v>121</v>
      </c>
      <c r="E29" s="26" t="s">
        <v>122</v>
      </c>
      <c r="F29" s="26"/>
      <c r="G29" s="26"/>
      <c r="H29" s="26"/>
      <c r="I29" s="18">
        <v>44.6</v>
      </c>
      <c r="J29" s="18">
        <v>40.1</v>
      </c>
      <c r="K29" s="18">
        <f t="shared" si="0"/>
        <v>89.91031390134529</v>
      </c>
    </row>
    <row r="30" spans="1:14" outlineLevel="3" x14ac:dyDescent="0.2">
      <c r="A30" s="14" t="s">
        <v>8</v>
      </c>
      <c r="B30" s="14" t="s">
        <v>31</v>
      </c>
      <c r="C30" s="14" t="s">
        <v>33</v>
      </c>
      <c r="D30" s="14" t="s">
        <v>30</v>
      </c>
      <c r="E30" s="26" t="s">
        <v>94</v>
      </c>
      <c r="F30" s="26"/>
      <c r="G30" s="26"/>
      <c r="H30" s="26"/>
      <c r="I30" s="18">
        <v>4.5999999999999996</v>
      </c>
      <c r="J30" s="18">
        <v>0.1</v>
      </c>
      <c r="K30" s="18">
        <f t="shared" si="0"/>
        <v>2.1739130434782612</v>
      </c>
    </row>
    <row r="31" spans="1:14" ht="22.5" outlineLevel="3" x14ac:dyDescent="0.2">
      <c r="A31" s="9" t="s">
        <v>8</v>
      </c>
      <c r="B31" s="9" t="s">
        <v>31</v>
      </c>
      <c r="C31" s="9" t="s">
        <v>33</v>
      </c>
      <c r="D31" s="9" t="s">
        <v>30</v>
      </c>
      <c r="E31" s="9" t="s">
        <v>26</v>
      </c>
      <c r="F31" s="19" t="s">
        <v>27</v>
      </c>
      <c r="G31" s="9" t="s">
        <v>18</v>
      </c>
      <c r="H31" s="19" t="s">
        <v>19</v>
      </c>
      <c r="I31" s="20">
        <v>4.5999999999999996</v>
      </c>
      <c r="J31" s="20">
        <v>0.1</v>
      </c>
      <c r="K31" s="20">
        <f t="shared" si="0"/>
        <v>2.1739130434782612</v>
      </c>
    </row>
    <row r="32" spans="1:14" outlineLevel="3" x14ac:dyDescent="0.2">
      <c r="A32" s="14" t="s">
        <v>8</v>
      </c>
      <c r="B32" s="14" t="s">
        <v>31</v>
      </c>
      <c r="C32" s="14" t="s">
        <v>33</v>
      </c>
      <c r="D32" s="14" t="s">
        <v>119</v>
      </c>
      <c r="E32" s="26" t="s">
        <v>120</v>
      </c>
      <c r="F32" s="26"/>
      <c r="G32" s="26"/>
      <c r="H32" s="26"/>
      <c r="I32" s="18">
        <v>40</v>
      </c>
      <c r="J32" s="18">
        <v>40</v>
      </c>
      <c r="K32" s="18">
        <f t="shared" si="0"/>
        <v>100</v>
      </c>
      <c r="N32" s="10"/>
    </row>
    <row r="33" spans="1:12" ht="22.5" outlineLevel="3" x14ac:dyDescent="0.2">
      <c r="A33" s="9" t="s">
        <v>8</v>
      </c>
      <c r="B33" s="9" t="s">
        <v>31</v>
      </c>
      <c r="C33" s="9" t="s">
        <v>33</v>
      </c>
      <c r="D33" s="9" t="s">
        <v>119</v>
      </c>
      <c r="E33" s="9" t="s">
        <v>26</v>
      </c>
      <c r="F33" s="19" t="s">
        <v>27</v>
      </c>
      <c r="G33" s="9" t="s">
        <v>18</v>
      </c>
      <c r="H33" s="19" t="s">
        <v>19</v>
      </c>
      <c r="I33" s="20">
        <v>40</v>
      </c>
      <c r="J33" s="20">
        <v>40</v>
      </c>
      <c r="K33" s="20">
        <f t="shared" si="0"/>
        <v>100</v>
      </c>
    </row>
    <row r="34" spans="1:12" outlineLevel="3" x14ac:dyDescent="0.2">
      <c r="A34" s="14" t="s">
        <v>8</v>
      </c>
      <c r="B34" s="14" t="s">
        <v>36</v>
      </c>
      <c r="C34" s="26" t="s">
        <v>37</v>
      </c>
      <c r="D34" s="26"/>
      <c r="E34" s="26"/>
      <c r="F34" s="26"/>
      <c r="G34" s="26"/>
      <c r="H34" s="26"/>
      <c r="I34" s="18">
        <v>1615.7</v>
      </c>
      <c r="J34" s="18">
        <v>1615.7</v>
      </c>
      <c r="K34" s="18">
        <f t="shared" si="0"/>
        <v>100</v>
      </c>
    </row>
    <row r="35" spans="1:12" outlineLevel="3" x14ac:dyDescent="0.2">
      <c r="A35" s="14" t="s">
        <v>8</v>
      </c>
      <c r="B35" s="14" t="s">
        <v>38</v>
      </c>
      <c r="C35" s="26" t="s">
        <v>39</v>
      </c>
      <c r="D35" s="26"/>
      <c r="E35" s="26"/>
      <c r="F35" s="26"/>
      <c r="G35" s="26"/>
      <c r="H35" s="26"/>
      <c r="I35" s="18">
        <v>1615.7</v>
      </c>
      <c r="J35" s="18">
        <v>1615.7</v>
      </c>
      <c r="K35" s="18">
        <f t="shared" si="0"/>
        <v>100</v>
      </c>
    </row>
    <row r="36" spans="1:12" outlineLevel="3" x14ac:dyDescent="0.2">
      <c r="A36" s="14" t="s">
        <v>8</v>
      </c>
      <c r="B36" s="14" t="s">
        <v>38</v>
      </c>
      <c r="C36" s="14" t="s">
        <v>112</v>
      </c>
      <c r="D36" s="26" t="s">
        <v>113</v>
      </c>
      <c r="E36" s="26"/>
      <c r="F36" s="26"/>
      <c r="G36" s="26"/>
      <c r="H36" s="26"/>
      <c r="I36" s="18">
        <v>1615.7</v>
      </c>
      <c r="J36" s="18">
        <v>1615.7</v>
      </c>
      <c r="K36" s="18">
        <f t="shared" si="0"/>
        <v>100</v>
      </c>
    </row>
    <row r="37" spans="1:12" ht="26.25" customHeight="1" outlineLevel="3" x14ac:dyDescent="0.2">
      <c r="A37" s="14" t="s">
        <v>8</v>
      </c>
      <c r="B37" s="14" t="s">
        <v>38</v>
      </c>
      <c r="C37" s="14" t="s">
        <v>40</v>
      </c>
      <c r="D37" s="26" t="s">
        <v>96</v>
      </c>
      <c r="E37" s="26"/>
      <c r="F37" s="26"/>
      <c r="G37" s="26"/>
      <c r="H37" s="26"/>
      <c r="I37" s="18">
        <v>1615.7</v>
      </c>
      <c r="J37" s="18">
        <v>1615.7</v>
      </c>
      <c r="K37" s="18">
        <f t="shared" si="0"/>
        <v>100</v>
      </c>
    </row>
    <row r="38" spans="1:12" ht="25.5" customHeight="1" outlineLevel="3" x14ac:dyDescent="0.2">
      <c r="A38" s="14" t="s">
        <v>8</v>
      </c>
      <c r="B38" s="14" t="s">
        <v>38</v>
      </c>
      <c r="C38" s="14" t="s">
        <v>40</v>
      </c>
      <c r="D38" s="14" t="s">
        <v>15</v>
      </c>
      <c r="E38" s="26" t="s">
        <v>95</v>
      </c>
      <c r="F38" s="26"/>
      <c r="G38" s="26"/>
      <c r="H38" s="26"/>
      <c r="I38" s="18">
        <v>1615.7</v>
      </c>
      <c r="J38" s="18">
        <v>1615.7</v>
      </c>
      <c r="K38" s="18">
        <f t="shared" si="0"/>
        <v>100</v>
      </c>
    </row>
    <row r="39" spans="1:12" ht="33.75" outlineLevel="3" x14ac:dyDescent="0.2">
      <c r="A39" s="9" t="s">
        <v>8</v>
      </c>
      <c r="B39" s="9" t="s">
        <v>38</v>
      </c>
      <c r="C39" s="9" t="s">
        <v>40</v>
      </c>
      <c r="D39" s="9" t="s">
        <v>15</v>
      </c>
      <c r="E39" s="9" t="s">
        <v>22</v>
      </c>
      <c r="F39" s="19" t="s">
        <v>23</v>
      </c>
      <c r="G39" s="9" t="s">
        <v>18</v>
      </c>
      <c r="H39" s="19" t="s">
        <v>19</v>
      </c>
      <c r="I39" s="20">
        <v>1615.7</v>
      </c>
      <c r="J39" s="20">
        <v>1615.7</v>
      </c>
      <c r="K39" s="20">
        <f t="shared" si="0"/>
        <v>100</v>
      </c>
    </row>
    <row r="40" spans="1:12" outlineLevel="3" x14ac:dyDescent="0.2">
      <c r="A40" s="14" t="s">
        <v>8</v>
      </c>
      <c r="B40" s="14" t="s">
        <v>41</v>
      </c>
      <c r="C40" s="26" t="s">
        <v>42</v>
      </c>
      <c r="D40" s="26"/>
      <c r="E40" s="26"/>
      <c r="F40" s="26"/>
      <c r="G40" s="26"/>
      <c r="H40" s="26"/>
      <c r="I40" s="18">
        <v>43188.800000000003</v>
      </c>
      <c r="J40" s="18">
        <v>15321.3</v>
      </c>
      <c r="K40" s="18">
        <f t="shared" si="0"/>
        <v>35.475169488385873</v>
      </c>
    </row>
    <row r="41" spans="1:12" outlineLevel="3" x14ac:dyDescent="0.2">
      <c r="A41" s="14" t="s">
        <v>8</v>
      </c>
      <c r="B41" s="14" t="s">
        <v>43</v>
      </c>
      <c r="C41" s="26" t="s">
        <v>44</v>
      </c>
      <c r="D41" s="26"/>
      <c r="E41" s="26"/>
      <c r="F41" s="26"/>
      <c r="G41" s="26"/>
      <c r="H41" s="26"/>
      <c r="I41" s="18">
        <v>43188.800000000003</v>
      </c>
      <c r="J41" s="18">
        <v>15321.3</v>
      </c>
      <c r="K41" s="18">
        <f t="shared" si="0"/>
        <v>35.475169488385873</v>
      </c>
      <c r="L41" s="25"/>
    </row>
    <row r="42" spans="1:12" ht="27" customHeight="1" outlineLevel="3" x14ac:dyDescent="0.2">
      <c r="A42" s="14" t="s">
        <v>8</v>
      </c>
      <c r="B42" s="14" t="s">
        <v>43</v>
      </c>
      <c r="C42" s="14" t="s">
        <v>123</v>
      </c>
      <c r="D42" s="26" t="s">
        <v>124</v>
      </c>
      <c r="E42" s="26"/>
      <c r="F42" s="26"/>
      <c r="G42" s="26"/>
      <c r="H42" s="26"/>
      <c r="I42" s="18">
        <v>42448.9</v>
      </c>
      <c r="J42" s="18">
        <v>14581.8</v>
      </c>
      <c r="K42" s="18">
        <f t="shared" si="0"/>
        <v>34.351420178143599</v>
      </c>
    </row>
    <row r="43" spans="1:12" outlineLevel="3" x14ac:dyDescent="0.2">
      <c r="A43" s="14" t="s">
        <v>8</v>
      </c>
      <c r="B43" s="14" t="s">
        <v>43</v>
      </c>
      <c r="C43" s="14" t="s">
        <v>125</v>
      </c>
      <c r="D43" s="26" t="s">
        <v>126</v>
      </c>
      <c r="E43" s="26"/>
      <c r="F43" s="26"/>
      <c r="G43" s="26"/>
      <c r="H43" s="26"/>
      <c r="I43" s="18">
        <v>42448.9</v>
      </c>
      <c r="J43" s="18">
        <v>14581.8</v>
      </c>
      <c r="K43" s="18">
        <f t="shared" si="0"/>
        <v>34.351420178143599</v>
      </c>
    </row>
    <row r="44" spans="1:12" ht="21.75" customHeight="1" outlineLevel="3" x14ac:dyDescent="0.2">
      <c r="A44" s="14" t="s">
        <v>8</v>
      </c>
      <c r="B44" s="14" t="s">
        <v>43</v>
      </c>
      <c r="C44" s="14" t="s">
        <v>127</v>
      </c>
      <c r="D44" s="26" t="s">
        <v>128</v>
      </c>
      <c r="E44" s="26"/>
      <c r="F44" s="26"/>
      <c r="G44" s="26"/>
      <c r="H44" s="26"/>
      <c r="I44" s="18">
        <f>I45</f>
        <v>62.8</v>
      </c>
      <c r="J44" s="18">
        <v>11.4</v>
      </c>
      <c r="K44" s="18">
        <f t="shared" si="0"/>
        <v>18.152866242038218</v>
      </c>
    </row>
    <row r="45" spans="1:12" ht="29.25" customHeight="1" outlineLevel="3" x14ac:dyDescent="0.2">
      <c r="A45" s="14" t="s">
        <v>8</v>
      </c>
      <c r="B45" s="14" t="s">
        <v>43</v>
      </c>
      <c r="C45" s="14" t="s">
        <v>127</v>
      </c>
      <c r="D45" s="14" t="s">
        <v>15</v>
      </c>
      <c r="E45" s="26" t="s">
        <v>95</v>
      </c>
      <c r="F45" s="26"/>
      <c r="G45" s="26"/>
      <c r="H45" s="26"/>
      <c r="I45" s="18">
        <f>I46</f>
        <v>62.8</v>
      </c>
      <c r="J45" s="18">
        <v>11.4</v>
      </c>
      <c r="K45" s="18">
        <f t="shared" si="0"/>
        <v>18.152866242038218</v>
      </c>
    </row>
    <row r="46" spans="1:12" ht="33.75" outlineLevel="3" x14ac:dyDescent="0.2">
      <c r="A46" s="9" t="s">
        <v>8</v>
      </c>
      <c r="B46" s="9" t="s">
        <v>43</v>
      </c>
      <c r="C46" s="9" t="s">
        <v>127</v>
      </c>
      <c r="D46" s="9" t="s">
        <v>15</v>
      </c>
      <c r="E46" s="9" t="s">
        <v>22</v>
      </c>
      <c r="F46" s="19" t="s">
        <v>23</v>
      </c>
      <c r="G46" s="9" t="s">
        <v>18</v>
      </c>
      <c r="H46" s="19" t="s">
        <v>19</v>
      </c>
      <c r="I46" s="20">
        <v>62.8</v>
      </c>
      <c r="J46" s="20">
        <v>11.4</v>
      </c>
      <c r="K46" s="20">
        <f t="shared" si="0"/>
        <v>18.152866242038218</v>
      </c>
    </row>
    <row r="47" spans="1:12" ht="21" customHeight="1" outlineLevel="3" x14ac:dyDescent="0.2">
      <c r="A47" s="14" t="s">
        <v>8</v>
      </c>
      <c r="B47" s="14" t="s">
        <v>43</v>
      </c>
      <c r="C47" s="14" t="s">
        <v>129</v>
      </c>
      <c r="D47" s="26" t="s">
        <v>130</v>
      </c>
      <c r="E47" s="26"/>
      <c r="F47" s="26"/>
      <c r="G47" s="26"/>
      <c r="H47" s="26"/>
      <c r="I47" s="18">
        <v>198.7</v>
      </c>
      <c r="J47" s="18">
        <v>0</v>
      </c>
      <c r="K47" s="18">
        <f t="shared" si="0"/>
        <v>0</v>
      </c>
    </row>
    <row r="48" spans="1:12" ht="25.5" customHeight="1" outlineLevel="3" x14ac:dyDescent="0.2">
      <c r="A48" s="14" t="s">
        <v>8</v>
      </c>
      <c r="B48" s="14" t="s">
        <v>43</v>
      </c>
      <c r="C48" s="14" t="s">
        <v>129</v>
      </c>
      <c r="D48" s="14" t="s">
        <v>46</v>
      </c>
      <c r="E48" s="26" t="s">
        <v>97</v>
      </c>
      <c r="F48" s="26"/>
      <c r="G48" s="26"/>
      <c r="H48" s="26"/>
      <c r="I48" s="18">
        <v>198.7</v>
      </c>
      <c r="J48" s="18">
        <v>0</v>
      </c>
      <c r="K48" s="18">
        <f t="shared" si="0"/>
        <v>0</v>
      </c>
    </row>
    <row r="49" spans="1:11" ht="22.5" outlineLevel="3" x14ac:dyDescent="0.2">
      <c r="A49" s="9" t="s">
        <v>8</v>
      </c>
      <c r="B49" s="9" t="s">
        <v>43</v>
      </c>
      <c r="C49" s="9" t="s">
        <v>129</v>
      </c>
      <c r="D49" s="9" t="s">
        <v>46</v>
      </c>
      <c r="E49" s="9" t="s">
        <v>24</v>
      </c>
      <c r="F49" s="19" t="s">
        <v>25</v>
      </c>
      <c r="G49" s="9" t="s">
        <v>18</v>
      </c>
      <c r="H49" s="19" t="s">
        <v>19</v>
      </c>
      <c r="I49" s="20">
        <v>198.7</v>
      </c>
      <c r="J49" s="20">
        <v>0</v>
      </c>
      <c r="K49" s="20">
        <f t="shared" si="0"/>
        <v>0</v>
      </c>
    </row>
    <row r="50" spans="1:11" ht="22.5" customHeight="1" outlineLevel="3" x14ac:dyDescent="0.2">
      <c r="A50" s="14" t="s">
        <v>8</v>
      </c>
      <c r="B50" s="14" t="s">
        <v>43</v>
      </c>
      <c r="C50" s="14" t="s">
        <v>131</v>
      </c>
      <c r="D50" s="26" t="s">
        <v>128</v>
      </c>
      <c r="E50" s="26"/>
      <c r="F50" s="26"/>
      <c r="G50" s="26"/>
      <c r="H50" s="26"/>
      <c r="I50" s="18">
        <v>1121.4000000000001</v>
      </c>
      <c r="J50" s="18">
        <v>944.9</v>
      </c>
      <c r="K50" s="18">
        <f t="shared" si="0"/>
        <v>84.260745496700537</v>
      </c>
    </row>
    <row r="51" spans="1:11" ht="28.5" customHeight="1" outlineLevel="3" x14ac:dyDescent="0.2">
      <c r="A51" s="14" t="s">
        <v>8</v>
      </c>
      <c r="B51" s="14" t="s">
        <v>43</v>
      </c>
      <c r="C51" s="14" t="s">
        <v>131</v>
      </c>
      <c r="D51" s="14" t="s">
        <v>15</v>
      </c>
      <c r="E51" s="26" t="s">
        <v>95</v>
      </c>
      <c r="F51" s="26"/>
      <c r="G51" s="26"/>
      <c r="H51" s="26"/>
      <c r="I51" s="18">
        <v>1121.4000000000001</v>
      </c>
      <c r="J51" s="18">
        <v>944.9</v>
      </c>
      <c r="K51" s="18">
        <f t="shared" si="0"/>
        <v>84.260745496700537</v>
      </c>
    </row>
    <row r="52" spans="1:11" ht="33.75" outlineLevel="1" x14ac:dyDescent="0.2">
      <c r="A52" s="9" t="s">
        <v>8</v>
      </c>
      <c r="B52" s="9" t="s">
        <v>43</v>
      </c>
      <c r="C52" s="9" t="s">
        <v>131</v>
      </c>
      <c r="D52" s="9" t="s">
        <v>15</v>
      </c>
      <c r="E52" s="9" t="s">
        <v>22</v>
      </c>
      <c r="F52" s="19" t="s">
        <v>23</v>
      </c>
      <c r="G52" s="9" t="s">
        <v>132</v>
      </c>
      <c r="H52" s="19" t="s">
        <v>133</v>
      </c>
      <c r="I52" s="20">
        <v>1121.4000000000001</v>
      </c>
      <c r="J52" s="20">
        <v>944.9</v>
      </c>
      <c r="K52" s="20">
        <f t="shared" si="0"/>
        <v>84.260745496700537</v>
      </c>
    </row>
    <row r="53" spans="1:11" ht="23.25" customHeight="1" outlineLevel="2" x14ac:dyDescent="0.2">
      <c r="A53" s="14" t="s">
        <v>8</v>
      </c>
      <c r="B53" s="14" t="s">
        <v>43</v>
      </c>
      <c r="C53" s="14" t="s">
        <v>134</v>
      </c>
      <c r="D53" s="26" t="s">
        <v>130</v>
      </c>
      <c r="E53" s="26"/>
      <c r="F53" s="26"/>
      <c r="G53" s="26"/>
      <c r="H53" s="26"/>
      <c r="I53" s="18">
        <v>41066</v>
      </c>
      <c r="J53" s="18">
        <v>13625.5</v>
      </c>
      <c r="K53" s="18">
        <f t="shared" si="0"/>
        <v>33.179515901232165</v>
      </c>
    </row>
    <row r="54" spans="1:11" ht="25.5" customHeight="1" outlineLevel="2" x14ac:dyDescent="0.2">
      <c r="A54" s="14" t="s">
        <v>8</v>
      </c>
      <c r="B54" s="14" t="s">
        <v>43</v>
      </c>
      <c r="C54" s="14" t="s">
        <v>134</v>
      </c>
      <c r="D54" s="14" t="s">
        <v>46</v>
      </c>
      <c r="E54" s="26" t="s">
        <v>97</v>
      </c>
      <c r="F54" s="26"/>
      <c r="G54" s="26"/>
      <c r="H54" s="26"/>
      <c r="I54" s="18">
        <v>41066</v>
      </c>
      <c r="J54" s="18">
        <v>13625.5</v>
      </c>
      <c r="K54" s="18">
        <f t="shared" si="0"/>
        <v>33.179515901232165</v>
      </c>
    </row>
    <row r="55" spans="1:11" ht="33.75" outlineLevel="2" x14ac:dyDescent="0.2">
      <c r="A55" s="9" t="s">
        <v>8</v>
      </c>
      <c r="B55" s="9" t="s">
        <v>43</v>
      </c>
      <c r="C55" s="9" t="s">
        <v>134</v>
      </c>
      <c r="D55" s="9" t="s">
        <v>46</v>
      </c>
      <c r="E55" s="9" t="s">
        <v>22</v>
      </c>
      <c r="F55" s="19" t="s">
        <v>23</v>
      </c>
      <c r="G55" s="9" t="s">
        <v>132</v>
      </c>
      <c r="H55" s="19" t="s">
        <v>133</v>
      </c>
      <c r="I55" s="20">
        <v>41066</v>
      </c>
      <c r="J55" s="20">
        <v>13625.5</v>
      </c>
      <c r="K55" s="20">
        <f t="shared" si="0"/>
        <v>33.179515901232165</v>
      </c>
    </row>
    <row r="56" spans="1:11" outlineLevel="2" x14ac:dyDescent="0.2">
      <c r="A56" s="14" t="s">
        <v>8</v>
      </c>
      <c r="B56" s="14" t="s">
        <v>43</v>
      </c>
      <c r="C56" s="14" t="s">
        <v>112</v>
      </c>
      <c r="D56" s="26" t="s">
        <v>113</v>
      </c>
      <c r="E56" s="26"/>
      <c r="F56" s="26"/>
      <c r="G56" s="26"/>
      <c r="H56" s="26"/>
      <c r="I56" s="18">
        <v>739.9</v>
      </c>
      <c r="J56" s="18">
        <v>739.5</v>
      </c>
      <c r="K56" s="18">
        <f t="shared" si="0"/>
        <v>99.945938640356815</v>
      </c>
    </row>
    <row r="57" spans="1:11" ht="37.5" customHeight="1" outlineLevel="3" x14ac:dyDescent="0.2">
      <c r="A57" s="14" t="s">
        <v>8</v>
      </c>
      <c r="B57" s="14" t="s">
        <v>43</v>
      </c>
      <c r="C57" s="14" t="s">
        <v>45</v>
      </c>
      <c r="D57" s="26" t="s">
        <v>135</v>
      </c>
      <c r="E57" s="26"/>
      <c r="F57" s="26"/>
      <c r="G57" s="26"/>
      <c r="H57" s="26"/>
      <c r="I57" s="18">
        <v>739.9</v>
      </c>
      <c r="J57" s="18">
        <v>739.5</v>
      </c>
      <c r="K57" s="18">
        <f t="shared" si="0"/>
        <v>99.945938640356815</v>
      </c>
    </row>
    <row r="58" spans="1:11" ht="25.5" customHeight="1" outlineLevel="1" x14ac:dyDescent="0.2">
      <c r="A58" s="14" t="s">
        <v>8</v>
      </c>
      <c r="B58" s="14" t="s">
        <v>43</v>
      </c>
      <c r="C58" s="14" t="s">
        <v>45</v>
      </c>
      <c r="D58" s="14" t="s">
        <v>15</v>
      </c>
      <c r="E58" s="26" t="s">
        <v>95</v>
      </c>
      <c r="F58" s="26"/>
      <c r="G58" s="26"/>
      <c r="H58" s="26"/>
      <c r="I58" s="18">
        <v>739.9</v>
      </c>
      <c r="J58" s="18">
        <v>739.5</v>
      </c>
      <c r="K58" s="18">
        <f t="shared" si="0"/>
        <v>99.945938640356815</v>
      </c>
    </row>
    <row r="59" spans="1:11" ht="33.75" outlineLevel="2" x14ac:dyDescent="0.2">
      <c r="A59" s="9" t="s">
        <v>8</v>
      </c>
      <c r="B59" s="9" t="s">
        <v>43</v>
      </c>
      <c r="C59" s="9" t="s">
        <v>45</v>
      </c>
      <c r="D59" s="9" t="s">
        <v>15</v>
      </c>
      <c r="E59" s="9" t="s">
        <v>22</v>
      </c>
      <c r="F59" s="19" t="s">
        <v>23</v>
      </c>
      <c r="G59" s="9" t="s">
        <v>18</v>
      </c>
      <c r="H59" s="19" t="s">
        <v>19</v>
      </c>
      <c r="I59" s="20">
        <v>739.9</v>
      </c>
      <c r="J59" s="20">
        <v>739.5</v>
      </c>
      <c r="K59" s="20">
        <f t="shared" si="0"/>
        <v>99.945938640356815</v>
      </c>
    </row>
    <row r="60" spans="1:11" outlineLevel="2" x14ac:dyDescent="0.2">
      <c r="A60" s="14" t="s">
        <v>8</v>
      </c>
      <c r="B60" s="14" t="s">
        <v>47</v>
      </c>
      <c r="C60" s="26" t="s">
        <v>48</v>
      </c>
      <c r="D60" s="26"/>
      <c r="E60" s="26"/>
      <c r="F60" s="26"/>
      <c r="G60" s="26"/>
      <c r="H60" s="26"/>
      <c r="I60" s="18">
        <v>98212.5</v>
      </c>
      <c r="J60" s="18">
        <v>86518.399999999994</v>
      </c>
      <c r="K60" s="18">
        <f t="shared" si="0"/>
        <v>88.093063510245642</v>
      </c>
    </row>
    <row r="61" spans="1:11" outlineLevel="2" x14ac:dyDescent="0.2">
      <c r="A61" s="14" t="s">
        <v>8</v>
      </c>
      <c r="B61" s="14" t="s">
        <v>49</v>
      </c>
      <c r="C61" s="26" t="s">
        <v>50</v>
      </c>
      <c r="D61" s="26"/>
      <c r="E61" s="26"/>
      <c r="F61" s="26"/>
      <c r="G61" s="26"/>
      <c r="H61" s="26"/>
      <c r="I61" s="18">
        <v>10471.200000000001</v>
      </c>
      <c r="J61" s="18">
        <v>9739.6</v>
      </c>
      <c r="K61" s="18">
        <f t="shared" si="0"/>
        <v>93.013217205286878</v>
      </c>
    </row>
    <row r="62" spans="1:11" outlineLevel="2" x14ac:dyDescent="0.2">
      <c r="A62" s="14" t="s">
        <v>8</v>
      </c>
      <c r="B62" s="14" t="s">
        <v>49</v>
      </c>
      <c r="C62" s="14" t="s">
        <v>112</v>
      </c>
      <c r="D62" s="26" t="s">
        <v>113</v>
      </c>
      <c r="E62" s="26"/>
      <c r="F62" s="26"/>
      <c r="G62" s="26"/>
      <c r="H62" s="26"/>
      <c r="I62" s="18">
        <v>10471.200000000001</v>
      </c>
      <c r="J62" s="18">
        <v>9739.6</v>
      </c>
      <c r="K62" s="18">
        <f t="shared" si="0"/>
        <v>93.013217205286878</v>
      </c>
    </row>
    <row r="63" spans="1:11" outlineLevel="3" x14ac:dyDescent="0.2">
      <c r="A63" s="14" t="s">
        <v>8</v>
      </c>
      <c r="B63" s="14" t="s">
        <v>49</v>
      </c>
      <c r="C63" s="14" t="s">
        <v>51</v>
      </c>
      <c r="D63" s="26" t="s">
        <v>98</v>
      </c>
      <c r="E63" s="26"/>
      <c r="F63" s="26"/>
      <c r="G63" s="26"/>
      <c r="H63" s="26"/>
      <c r="I63" s="18">
        <v>10471.200000000001</v>
      </c>
      <c r="J63" s="18">
        <v>9739.6</v>
      </c>
      <c r="K63" s="18">
        <f t="shared" si="0"/>
        <v>93.013217205286878</v>
      </c>
    </row>
    <row r="64" spans="1:11" ht="23.25" customHeight="1" outlineLevel="3" x14ac:dyDescent="0.2">
      <c r="A64" s="14" t="s">
        <v>8</v>
      </c>
      <c r="B64" s="14" t="s">
        <v>49</v>
      </c>
      <c r="C64" s="14" t="s">
        <v>51</v>
      </c>
      <c r="D64" s="14" t="s">
        <v>46</v>
      </c>
      <c r="E64" s="26" t="s">
        <v>97</v>
      </c>
      <c r="F64" s="26"/>
      <c r="G64" s="26"/>
      <c r="H64" s="26"/>
      <c r="I64" s="18">
        <v>865</v>
      </c>
      <c r="J64" s="18">
        <v>620.9</v>
      </c>
      <c r="K64" s="18">
        <f t="shared" si="0"/>
        <v>71.780346820809243</v>
      </c>
    </row>
    <row r="65" spans="1:11" ht="33.75" outlineLevel="3" x14ac:dyDescent="0.2">
      <c r="A65" s="9" t="s">
        <v>8</v>
      </c>
      <c r="B65" s="9" t="s">
        <v>49</v>
      </c>
      <c r="C65" s="9" t="s">
        <v>51</v>
      </c>
      <c r="D65" s="9" t="s">
        <v>46</v>
      </c>
      <c r="E65" s="9" t="s">
        <v>22</v>
      </c>
      <c r="F65" s="19" t="s">
        <v>23</v>
      </c>
      <c r="G65" s="9" t="s">
        <v>18</v>
      </c>
      <c r="H65" s="19" t="s">
        <v>19</v>
      </c>
      <c r="I65" s="20">
        <v>865</v>
      </c>
      <c r="J65" s="20">
        <v>620.9</v>
      </c>
      <c r="K65" s="20">
        <f t="shared" si="0"/>
        <v>71.780346820809243</v>
      </c>
    </row>
    <row r="66" spans="1:11" outlineLevel="3" x14ac:dyDescent="0.2">
      <c r="A66" s="14" t="s">
        <v>8</v>
      </c>
      <c r="B66" s="14" t="s">
        <v>49</v>
      </c>
      <c r="C66" s="14" t="s">
        <v>51</v>
      </c>
      <c r="D66" s="14" t="s">
        <v>121</v>
      </c>
      <c r="E66" s="26" t="s">
        <v>122</v>
      </c>
      <c r="F66" s="26"/>
      <c r="G66" s="26"/>
      <c r="H66" s="26"/>
      <c r="I66" s="18">
        <v>9606.2000000000007</v>
      </c>
      <c r="J66" s="18">
        <v>9118.7000000000007</v>
      </c>
      <c r="K66" s="18">
        <f t="shared" si="0"/>
        <v>94.92515250567341</v>
      </c>
    </row>
    <row r="67" spans="1:11" ht="24" customHeight="1" outlineLevel="3" x14ac:dyDescent="0.2">
      <c r="A67" s="14" t="s">
        <v>8</v>
      </c>
      <c r="B67" s="14" t="s">
        <v>49</v>
      </c>
      <c r="C67" s="14" t="s">
        <v>51</v>
      </c>
      <c r="D67" s="14" t="s">
        <v>54</v>
      </c>
      <c r="E67" s="26" t="s">
        <v>99</v>
      </c>
      <c r="F67" s="26"/>
      <c r="G67" s="26"/>
      <c r="H67" s="26"/>
      <c r="I67" s="18">
        <f>I68+I69</f>
        <v>9606.2000000000007</v>
      </c>
      <c r="J67" s="18">
        <f>J68+J69</f>
        <v>9118.7000000000007</v>
      </c>
      <c r="K67" s="18">
        <f t="shared" si="0"/>
        <v>94.92515250567341</v>
      </c>
    </row>
    <row r="68" spans="1:11" ht="56.25" outlineLevel="3" x14ac:dyDescent="0.2">
      <c r="A68" s="9" t="s">
        <v>8</v>
      </c>
      <c r="B68" s="9" t="s">
        <v>49</v>
      </c>
      <c r="C68" s="9" t="s">
        <v>51</v>
      </c>
      <c r="D68" s="9" t="s">
        <v>54</v>
      </c>
      <c r="E68" s="9" t="s">
        <v>55</v>
      </c>
      <c r="F68" s="19" t="s">
        <v>56</v>
      </c>
      <c r="G68" s="9" t="s">
        <v>18</v>
      </c>
      <c r="H68" s="19" t="s">
        <v>19</v>
      </c>
      <c r="I68" s="20">
        <v>4550</v>
      </c>
      <c r="J68" s="20">
        <v>4526.7</v>
      </c>
      <c r="K68" s="20">
        <f t="shared" si="0"/>
        <v>99.487912087912093</v>
      </c>
    </row>
    <row r="69" spans="1:11" ht="78.75" outlineLevel="3" x14ac:dyDescent="0.2">
      <c r="A69" s="9" t="s">
        <v>8</v>
      </c>
      <c r="B69" s="9" t="s">
        <v>49</v>
      </c>
      <c r="C69" s="9" t="s">
        <v>51</v>
      </c>
      <c r="D69" s="9" t="s">
        <v>54</v>
      </c>
      <c r="E69" s="9" t="s">
        <v>57</v>
      </c>
      <c r="F69" s="19" t="s">
        <v>58</v>
      </c>
      <c r="G69" s="9" t="s">
        <v>18</v>
      </c>
      <c r="H69" s="19" t="s">
        <v>19</v>
      </c>
      <c r="I69" s="20">
        <v>5056.2</v>
      </c>
      <c r="J69" s="20">
        <v>4592</v>
      </c>
      <c r="K69" s="20">
        <f t="shared" si="0"/>
        <v>90.819192278786446</v>
      </c>
    </row>
    <row r="70" spans="1:11" outlineLevel="3" x14ac:dyDescent="0.2">
      <c r="A70" s="14" t="s">
        <v>8</v>
      </c>
      <c r="B70" s="14" t="s">
        <v>59</v>
      </c>
      <c r="C70" s="26" t="s">
        <v>60</v>
      </c>
      <c r="D70" s="26"/>
      <c r="E70" s="26"/>
      <c r="F70" s="26"/>
      <c r="G70" s="26"/>
      <c r="H70" s="26"/>
      <c r="I70" s="18">
        <v>87741.3</v>
      </c>
      <c r="J70" s="18">
        <v>76778.8</v>
      </c>
      <c r="K70" s="18">
        <f t="shared" si="0"/>
        <v>87.505883774231748</v>
      </c>
    </row>
    <row r="71" spans="1:11" ht="21" customHeight="1" outlineLevel="3" x14ac:dyDescent="0.2">
      <c r="A71" s="14" t="s">
        <v>8</v>
      </c>
      <c r="B71" s="14" t="s">
        <v>59</v>
      </c>
      <c r="C71" s="14" t="s">
        <v>136</v>
      </c>
      <c r="D71" s="26" t="s">
        <v>137</v>
      </c>
      <c r="E71" s="26"/>
      <c r="F71" s="26"/>
      <c r="G71" s="26"/>
      <c r="H71" s="26"/>
      <c r="I71" s="18">
        <v>6805.9</v>
      </c>
      <c r="J71" s="18">
        <v>5379.8</v>
      </c>
      <c r="K71" s="18">
        <f t="shared" si="0"/>
        <v>79.046121747307481</v>
      </c>
    </row>
    <row r="72" spans="1:11" outlineLevel="3" x14ac:dyDescent="0.2">
      <c r="A72" s="14" t="s">
        <v>8</v>
      </c>
      <c r="B72" s="14" t="s">
        <v>59</v>
      </c>
      <c r="C72" s="14" t="s">
        <v>138</v>
      </c>
      <c r="D72" s="26" t="s">
        <v>139</v>
      </c>
      <c r="E72" s="26"/>
      <c r="F72" s="26"/>
      <c r="G72" s="26"/>
      <c r="H72" s="26"/>
      <c r="I72" s="18">
        <v>6805.9</v>
      </c>
      <c r="J72" s="18">
        <v>5379.8</v>
      </c>
      <c r="K72" s="18">
        <f t="shared" si="0"/>
        <v>79.046121747307481</v>
      </c>
    </row>
    <row r="73" spans="1:11" ht="20.25" customHeight="1" outlineLevel="3" x14ac:dyDescent="0.2">
      <c r="A73" s="14" t="s">
        <v>8</v>
      </c>
      <c r="B73" s="14" t="s">
        <v>59</v>
      </c>
      <c r="C73" s="14" t="s">
        <v>140</v>
      </c>
      <c r="D73" s="26" t="s">
        <v>141</v>
      </c>
      <c r="E73" s="26"/>
      <c r="F73" s="26"/>
      <c r="G73" s="26"/>
      <c r="H73" s="26"/>
      <c r="I73" s="18">
        <v>6805.9</v>
      </c>
      <c r="J73" s="18">
        <v>5379.8</v>
      </c>
      <c r="K73" s="18">
        <f t="shared" si="0"/>
        <v>79.046121747307481</v>
      </c>
    </row>
    <row r="74" spans="1:11" ht="22.5" customHeight="1" outlineLevel="3" x14ac:dyDescent="0.2">
      <c r="A74" s="14" t="s">
        <v>8</v>
      </c>
      <c r="B74" s="14" t="s">
        <v>59</v>
      </c>
      <c r="C74" s="14" t="s">
        <v>140</v>
      </c>
      <c r="D74" s="14" t="s">
        <v>15</v>
      </c>
      <c r="E74" s="26" t="s">
        <v>95</v>
      </c>
      <c r="F74" s="26"/>
      <c r="G74" s="26"/>
      <c r="H74" s="26"/>
      <c r="I74" s="18">
        <v>6805.9</v>
      </c>
      <c r="J74" s="18">
        <v>5379.8</v>
      </c>
      <c r="K74" s="18">
        <f t="shared" si="0"/>
        <v>79.046121747307481</v>
      </c>
    </row>
    <row r="75" spans="1:11" ht="33.75" outlineLevel="3" x14ac:dyDescent="0.2">
      <c r="A75" s="9" t="s">
        <v>8</v>
      </c>
      <c r="B75" s="9" t="s">
        <v>59</v>
      </c>
      <c r="C75" s="9" t="s">
        <v>140</v>
      </c>
      <c r="D75" s="9" t="s">
        <v>15</v>
      </c>
      <c r="E75" s="9" t="s">
        <v>22</v>
      </c>
      <c r="F75" s="19" t="s">
        <v>23</v>
      </c>
      <c r="G75" s="9" t="s">
        <v>18</v>
      </c>
      <c r="H75" s="19" t="s">
        <v>19</v>
      </c>
      <c r="I75" s="20">
        <v>5604.9</v>
      </c>
      <c r="J75" s="20">
        <v>4339.2</v>
      </c>
      <c r="K75" s="20">
        <f t="shared" ref="K75:K138" si="1">J75/I75*100</f>
        <v>77.417973558850292</v>
      </c>
    </row>
    <row r="76" spans="1:11" ht="22.5" outlineLevel="3" x14ac:dyDescent="0.2">
      <c r="A76" s="9" t="s">
        <v>8</v>
      </c>
      <c r="B76" s="9" t="s">
        <v>59</v>
      </c>
      <c r="C76" s="9" t="s">
        <v>140</v>
      </c>
      <c r="D76" s="9" t="s">
        <v>15</v>
      </c>
      <c r="E76" s="9" t="s">
        <v>24</v>
      </c>
      <c r="F76" s="19" t="s">
        <v>25</v>
      </c>
      <c r="G76" s="9" t="s">
        <v>18</v>
      </c>
      <c r="H76" s="19" t="s">
        <v>19</v>
      </c>
      <c r="I76" s="20">
        <v>87</v>
      </c>
      <c r="J76" s="20">
        <v>87</v>
      </c>
      <c r="K76" s="20">
        <f t="shared" si="1"/>
        <v>100</v>
      </c>
    </row>
    <row r="77" spans="1:11" ht="33.75" outlineLevel="3" x14ac:dyDescent="0.2">
      <c r="A77" s="9" t="s">
        <v>8</v>
      </c>
      <c r="B77" s="9" t="s">
        <v>59</v>
      </c>
      <c r="C77" s="9" t="s">
        <v>140</v>
      </c>
      <c r="D77" s="9" t="s">
        <v>15</v>
      </c>
      <c r="E77" s="9" t="s">
        <v>34</v>
      </c>
      <c r="F77" s="19" t="s">
        <v>35</v>
      </c>
      <c r="G77" s="9" t="s">
        <v>18</v>
      </c>
      <c r="H77" s="19" t="s">
        <v>19</v>
      </c>
      <c r="I77" s="20">
        <v>1114</v>
      </c>
      <c r="J77" s="20">
        <v>953.6</v>
      </c>
      <c r="K77" s="20">
        <f t="shared" si="1"/>
        <v>85.601436265709168</v>
      </c>
    </row>
    <row r="78" spans="1:11" outlineLevel="3" x14ac:dyDescent="0.2">
      <c r="A78" s="14" t="s">
        <v>8</v>
      </c>
      <c r="B78" s="14" t="s">
        <v>59</v>
      </c>
      <c r="C78" s="14" t="s">
        <v>112</v>
      </c>
      <c r="D78" s="26" t="s">
        <v>113</v>
      </c>
      <c r="E78" s="26"/>
      <c r="F78" s="26"/>
      <c r="G78" s="26"/>
      <c r="H78" s="26"/>
      <c r="I78" s="18">
        <v>80935.399999999994</v>
      </c>
      <c r="J78" s="18">
        <v>71399</v>
      </c>
      <c r="K78" s="18">
        <f t="shared" si="1"/>
        <v>88.217269575488615</v>
      </c>
    </row>
    <row r="79" spans="1:11" ht="19.5" customHeight="1" outlineLevel="3" x14ac:dyDescent="0.2">
      <c r="A79" s="14" t="s">
        <v>8</v>
      </c>
      <c r="B79" s="14" t="s">
        <v>59</v>
      </c>
      <c r="C79" s="14" t="s">
        <v>142</v>
      </c>
      <c r="D79" s="26" t="s">
        <v>143</v>
      </c>
      <c r="E79" s="26"/>
      <c r="F79" s="26"/>
      <c r="G79" s="26"/>
      <c r="H79" s="26"/>
      <c r="I79" s="18">
        <v>40145.599999999999</v>
      </c>
      <c r="J79" s="18">
        <v>38802.800000000003</v>
      </c>
      <c r="K79" s="18">
        <f t="shared" si="1"/>
        <v>96.655175162408852</v>
      </c>
    </row>
    <row r="80" spans="1:11" ht="20.25" customHeight="1" outlineLevel="3" x14ac:dyDescent="0.2">
      <c r="A80" s="14" t="s">
        <v>8</v>
      </c>
      <c r="B80" s="14" t="s">
        <v>59</v>
      </c>
      <c r="C80" s="14" t="s">
        <v>142</v>
      </c>
      <c r="D80" s="14" t="s">
        <v>57</v>
      </c>
      <c r="E80" s="26" t="s">
        <v>144</v>
      </c>
      <c r="F80" s="26"/>
      <c r="G80" s="26"/>
      <c r="H80" s="26"/>
      <c r="I80" s="18">
        <v>36.9</v>
      </c>
      <c r="J80" s="18">
        <v>0</v>
      </c>
      <c r="K80" s="18">
        <f t="shared" si="1"/>
        <v>0</v>
      </c>
    </row>
    <row r="81" spans="1:11" ht="22.5" outlineLevel="3" x14ac:dyDescent="0.2">
      <c r="A81" s="9" t="s">
        <v>8</v>
      </c>
      <c r="B81" s="9" t="s">
        <v>59</v>
      </c>
      <c r="C81" s="9" t="s">
        <v>142</v>
      </c>
      <c r="D81" s="9" t="s">
        <v>57</v>
      </c>
      <c r="E81" s="9" t="s">
        <v>16</v>
      </c>
      <c r="F81" s="19" t="s">
        <v>17</v>
      </c>
      <c r="G81" s="9" t="s">
        <v>18</v>
      </c>
      <c r="H81" s="19" t="s">
        <v>19</v>
      </c>
      <c r="I81" s="20">
        <v>36.9</v>
      </c>
      <c r="J81" s="20">
        <v>0</v>
      </c>
      <c r="K81" s="20">
        <f t="shared" si="1"/>
        <v>0</v>
      </c>
    </row>
    <row r="82" spans="1:11" ht="28.5" customHeight="1" outlineLevel="3" x14ac:dyDescent="0.2">
      <c r="A82" s="14" t="s">
        <v>8</v>
      </c>
      <c r="B82" s="14" t="s">
        <v>59</v>
      </c>
      <c r="C82" s="14" t="s">
        <v>142</v>
      </c>
      <c r="D82" s="14" t="s">
        <v>15</v>
      </c>
      <c r="E82" s="26" t="s">
        <v>95</v>
      </c>
      <c r="F82" s="26"/>
      <c r="G82" s="26"/>
      <c r="H82" s="26"/>
      <c r="I82" s="18">
        <f>I83+I84+I85</f>
        <v>40108.699999999997</v>
      </c>
      <c r="J82" s="18">
        <f>J83+J84+J85</f>
        <v>38802.800000000003</v>
      </c>
      <c r="K82" s="18">
        <f t="shared" si="1"/>
        <v>96.744097913918935</v>
      </c>
    </row>
    <row r="83" spans="1:11" ht="33.75" outlineLevel="3" x14ac:dyDescent="0.2">
      <c r="A83" s="9" t="s">
        <v>8</v>
      </c>
      <c r="B83" s="9" t="s">
        <v>59</v>
      </c>
      <c r="C83" s="9" t="s">
        <v>142</v>
      </c>
      <c r="D83" s="9" t="s">
        <v>15</v>
      </c>
      <c r="E83" s="9" t="s">
        <v>22</v>
      </c>
      <c r="F83" s="19" t="s">
        <v>23</v>
      </c>
      <c r="G83" s="9" t="s">
        <v>18</v>
      </c>
      <c r="H83" s="19" t="s">
        <v>19</v>
      </c>
      <c r="I83" s="20">
        <v>39282.6</v>
      </c>
      <c r="J83" s="20">
        <v>38545.300000000003</v>
      </c>
      <c r="K83" s="20">
        <f t="shared" si="1"/>
        <v>98.123087575669643</v>
      </c>
    </row>
    <row r="84" spans="1:11" ht="22.5" outlineLevel="2" x14ac:dyDescent="0.2">
      <c r="A84" s="9" t="s">
        <v>8</v>
      </c>
      <c r="B84" s="9" t="s">
        <v>59</v>
      </c>
      <c r="C84" s="9" t="s">
        <v>142</v>
      </c>
      <c r="D84" s="9" t="s">
        <v>15</v>
      </c>
      <c r="E84" s="9" t="s">
        <v>24</v>
      </c>
      <c r="F84" s="19" t="s">
        <v>25</v>
      </c>
      <c r="G84" s="9" t="s">
        <v>18</v>
      </c>
      <c r="H84" s="19" t="s">
        <v>19</v>
      </c>
      <c r="I84" s="20">
        <v>376.1</v>
      </c>
      <c r="J84" s="20">
        <v>97.5</v>
      </c>
      <c r="K84" s="20">
        <f t="shared" si="1"/>
        <v>25.92395639457591</v>
      </c>
    </row>
    <row r="85" spans="1:11" ht="33.75" outlineLevel="2" x14ac:dyDescent="0.2">
      <c r="A85" s="9" t="s">
        <v>8</v>
      </c>
      <c r="B85" s="9" t="s">
        <v>59</v>
      </c>
      <c r="C85" s="9" t="s">
        <v>142</v>
      </c>
      <c r="D85" s="9" t="s">
        <v>15</v>
      </c>
      <c r="E85" s="9" t="s">
        <v>34</v>
      </c>
      <c r="F85" s="19" t="s">
        <v>35</v>
      </c>
      <c r="G85" s="9" t="s">
        <v>18</v>
      </c>
      <c r="H85" s="19" t="s">
        <v>19</v>
      </c>
      <c r="I85" s="20">
        <v>450</v>
      </c>
      <c r="J85" s="20">
        <v>160</v>
      </c>
      <c r="K85" s="20">
        <f t="shared" si="1"/>
        <v>35.555555555555557</v>
      </c>
    </row>
    <row r="86" spans="1:11" outlineLevel="2" x14ac:dyDescent="0.2">
      <c r="A86" s="14" t="s">
        <v>8</v>
      </c>
      <c r="B86" s="14" t="s">
        <v>59</v>
      </c>
      <c r="C86" s="14" t="s">
        <v>61</v>
      </c>
      <c r="D86" s="26" t="s">
        <v>100</v>
      </c>
      <c r="E86" s="26"/>
      <c r="F86" s="26"/>
      <c r="G86" s="26"/>
      <c r="H86" s="26"/>
      <c r="I86" s="18">
        <v>16077.6</v>
      </c>
      <c r="J86" s="18">
        <v>14125.5</v>
      </c>
      <c r="K86" s="18">
        <f t="shared" si="1"/>
        <v>87.858262427227942</v>
      </c>
    </row>
    <row r="87" spans="1:11" ht="21.75" customHeight="1" outlineLevel="2" x14ac:dyDescent="0.2">
      <c r="A87" s="14" t="s">
        <v>8</v>
      </c>
      <c r="B87" s="14" t="s">
        <v>59</v>
      </c>
      <c r="C87" s="14" t="s">
        <v>61</v>
      </c>
      <c r="D87" s="14" t="s">
        <v>46</v>
      </c>
      <c r="E87" s="26" t="s">
        <v>97</v>
      </c>
      <c r="F87" s="26"/>
      <c r="G87" s="26"/>
      <c r="H87" s="26"/>
      <c r="I87" s="18">
        <v>4022.5</v>
      </c>
      <c r="J87" s="18">
        <v>3587.2</v>
      </c>
      <c r="K87" s="18">
        <f t="shared" si="1"/>
        <v>89.178371659415774</v>
      </c>
    </row>
    <row r="88" spans="1:11" ht="33.75" outlineLevel="3" x14ac:dyDescent="0.2">
      <c r="A88" s="9" t="s">
        <v>8</v>
      </c>
      <c r="B88" s="9" t="s">
        <v>59</v>
      </c>
      <c r="C88" s="9" t="s">
        <v>61</v>
      </c>
      <c r="D88" s="9" t="s">
        <v>46</v>
      </c>
      <c r="E88" s="9" t="s">
        <v>22</v>
      </c>
      <c r="F88" s="19" t="s">
        <v>23</v>
      </c>
      <c r="G88" s="9" t="s">
        <v>18</v>
      </c>
      <c r="H88" s="19" t="s">
        <v>19</v>
      </c>
      <c r="I88" s="20">
        <v>4012.5</v>
      </c>
      <c r="J88" s="20">
        <v>3587.2</v>
      </c>
      <c r="K88" s="20">
        <f t="shared" si="1"/>
        <v>89.400623052959489</v>
      </c>
    </row>
    <row r="89" spans="1:11" ht="22.5" outlineLevel="1" x14ac:dyDescent="0.2">
      <c r="A89" s="9" t="s">
        <v>8</v>
      </c>
      <c r="B89" s="9" t="s">
        <v>59</v>
      </c>
      <c r="C89" s="9" t="s">
        <v>61</v>
      </c>
      <c r="D89" s="9" t="s">
        <v>46</v>
      </c>
      <c r="E89" s="9" t="s">
        <v>24</v>
      </c>
      <c r="F89" s="19" t="s">
        <v>25</v>
      </c>
      <c r="G89" s="9" t="s">
        <v>18</v>
      </c>
      <c r="H89" s="19" t="s">
        <v>19</v>
      </c>
      <c r="I89" s="20">
        <v>10</v>
      </c>
      <c r="J89" s="20">
        <v>0</v>
      </c>
      <c r="K89" s="20">
        <f t="shared" si="1"/>
        <v>0</v>
      </c>
    </row>
    <row r="90" spans="1:11" ht="24" customHeight="1" outlineLevel="2" x14ac:dyDescent="0.2">
      <c r="A90" s="14" t="s">
        <v>8</v>
      </c>
      <c r="B90" s="14" t="s">
        <v>59</v>
      </c>
      <c r="C90" s="14" t="s">
        <v>61</v>
      </c>
      <c r="D90" s="14" t="s">
        <v>15</v>
      </c>
      <c r="E90" s="26" t="s">
        <v>95</v>
      </c>
      <c r="F90" s="26"/>
      <c r="G90" s="26"/>
      <c r="H90" s="26"/>
      <c r="I90" s="18">
        <f>I91+I92+I93</f>
        <v>12055.099999999999</v>
      </c>
      <c r="J90" s="18">
        <f>J91+J92+J93</f>
        <v>10538.3</v>
      </c>
      <c r="K90" s="18">
        <f t="shared" si="1"/>
        <v>87.417773390515222</v>
      </c>
    </row>
    <row r="91" spans="1:11" ht="22.5" outlineLevel="2" x14ac:dyDescent="0.2">
      <c r="A91" s="9" t="s">
        <v>8</v>
      </c>
      <c r="B91" s="9" t="s">
        <v>59</v>
      </c>
      <c r="C91" s="9" t="s">
        <v>61</v>
      </c>
      <c r="D91" s="9" t="s">
        <v>15</v>
      </c>
      <c r="E91" s="9" t="s">
        <v>52</v>
      </c>
      <c r="F91" s="19" t="s">
        <v>53</v>
      </c>
      <c r="G91" s="9" t="s">
        <v>18</v>
      </c>
      <c r="H91" s="19" t="s">
        <v>19</v>
      </c>
      <c r="I91" s="20">
        <v>6556.2</v>
      </c>
      <c r="J91" s="20">
        <v>5614.8</v>
      </c>
      <c r="K91" s="20">
        <f t="shared" si="1"/>
        <v>85.641072572526781</v>
      </c>
    </row>
    <row r="92" spans="1:11" ht="33.75" outlineLevel="2" x14ac:dyDescent="0.2">
      <c r="A92" s="9" t="s">
        <v>8</v>
      </c>
      <c r="B92" s="9" t="s">
        <v>59</v>
      </c>
      <c r="C92" s="9" t="s">
        <v>61</v>
      </c>
      <c r="D92" s="9" t="s">
        <v>15</v>
      </c>
      <c r="E92" s="9" t="s">
        <v>22</v>
      </c>
      <c r="F92" s="19" t="s">
        <v>23</v>
      </c>
      <c r="G92" s="9" t="s">
        <v>18</v>
      </c>
      <c r="H92" s="19" t="s">
        <v>19</v>
      </c>
      <c r="I92" s="20">
        <v>5482.9</v>
      </c>
      <c r="J92" s="20">
        <v>4919.7</v>
      </c>
      <c r="K92" s="20">
        <f t="shared" si="1"/>
        <v>89.72806361596966</v>
      </c>
    </row>
    <row r="93" spans="1:11" ht="22.5" outlineLevel="2" x14ac:dyDescent="0.2">
      <c r="A93" s="9" t="s">
        <v>8</v>
      </c>
      <c r="B93" s="9" t="s">
        <v>59</v>
      </c>
      <c r="C93" s="9" t="s">
        <v>61</v>
      </c>
      <c r="D93" s="9" t="s">
        <v>15</v>
      </c>
      <c r="E93" s="9" t="s">
        <v>24</v>
      </c>
      <c r="F93" s="19" t="s">
        <v>25</v>
      </c>
      <c r="G93" s="9" t="s">
        <v>18</v>
      </c>
      <c r="H93" s="19" t="s">
        <v>19</v>
      </c>
      <c r="I93" s="20">
        <v>16</v>
      </c>
      <c r="J93" s="20">
        <v>3.8</v>
      </c>
      <c r="K93" s="20">
        <f t="shared" si="1"/>
        <v>23.75</v>
      </c>
    </row>
    <row r="94" spans="1:11" outlineLevel="3" x14ac:dyDescent="0.2">
      <c r="A94" s="14" t="s">
        <v>8</v>
      </c>
      <c r="B94" s="14" t="s">
        <v>59</v>
      </c>
      <c r="C94" s="14" t="s">
        <v>62</v>
      </c>
      <c r="D94" s="26" t="s">
        <v>101</v>
      </c>
      <c r="E94" s="26"/>
      <c r="F94" s="26"/>
      <c r="G94" s="26"/>
      <c r="H94" s="26"/>
      <c r="I94" s="18">
        <v>1700</v>
      </c>
      <c r="J94" s="18">
        <v>869.4</v>
      </c>
      <c r="K94" s="18">
        <f t="shared" si="1"/>
        <v>51.141176470588235</v>
      </c>
    </row>
    <row r="95" spans="1:11" ht="21" customHeight="1" outlineLevel="2" x14ac:dyDescent="0.2">
      <c r="A95" s="14" t="s">
        <v>8</v>
      </c>
      <c r="B95" s="14" t="s">
        <v>59</v>
      </c>
      <c r="C95" s="14" t="s">
        <v>62</v>
      </c>
      <c r="D95" s="14" t="s">
        <v>15</v>
      </c>
      <c r="E95" s="26" t="s">
        <v>95</v>
      </c>
      <c r="F95" s="26"/>
      <c r="G95" s="26"/>
      <c r="H95" s="26"/>
      <c r="I95" s="18">
        <v>1700</v>
      </c>
      <c r="J95" s="18">
        <v>869.4</v>
      </c>
      <c r="K95" s="18">
        <f t="shared" si="1"/>
        <v>51.141176470588235</v>
      </c>
    </row>
    <row r="96" spans="1:11" ht="33.75" outlineLevel="2" x14ac:dyDescent="0.2">
      <c r="A96" s="9" t="s">
        <v>8</v>
      </c>
      <c r="B96" s="9" t="s">
        <v>59</v>
      </c>
      <c r="C96" s="9" t="s">
        <v>62</v>
      </c>
      <c r="D96" s="9" t="s">
        <v>15</v>
      </c>
      <c r="E96" s="9" t="s">
        <v>22</v>
      </c>
      <c r="F96" s="19" t="s">
        <v>23</v>
      </c>
      <c r="G96" s="9" t="s">
        <v>18</v>
      </c>
      <c r="H96" s="19" t="s">
        <v>19</v>
      </c>
      <c r="I96" s="20">
        <v>1050</v>
      </c>
      <c r="J96" s="20">
        <v>436.9</v>
      </c>
      <c r="K96" s="20">
        <f t="shared" si="1"/>
        <v>41.609523809523807</v>
      </c>
    </row>
    <row r="97" spans="1:11" ht="45" outlineLevel="2" x14ac:dyDescent="0.2">
      <c r="A97" s="9" t="s">
        <v>8</v>
      </c>
      <c r="B97" s="9" t="s">
        <v>59</v>
      </c>
      <c r="C97" s="9" t="s">
        <v>62</v>
      </c>
      <c r="D97" s="9" t="s">
        <v>15</v>
      </c>
      <c r="E97" s="9" t="s">
        <v>28</v>
      </c>
      <c r="F97" s="19" t="s">
        <v>29</v>
      </c>
      <c r="G97" s="9" t="s">
        <v>18</v>
      </c>
      <c r="H97" s="19" t="s">
        <v>19</v>
      </c>
      <c r="I97" s="20">
        <v>650</v>
      </c>
      <c r="J97" s="20">
        <v>432.5</v>
      </c>
      <c r="K97" s="20">
        <f t="shared" si="1"/>
        <v>66.538461538461533</v>
      </c>
    </row>
    <row r="98" spans="1:11" outlineLevel="2" x14ac:dyDescent="0.2">
      <c r="A98" s="14" t="s">
        <v>8</v>
      </c>
      <c r="B98" s="14" t="s">
        <v>59</v>
      </c>
      <c r="C98" s="14" t="s">
        <v>63</v>
      </c>
      <c r="D98" s="26" t="s">
        <v>102</v>
      </c>
      <c r="E98" s="26"/>
      <c r="F98" s="26"/>
      <c r="G98" s="26"/>
      <c r="H98" s="26"/>
      <c r="I98" s="18">
        <v>1300</v>
      </c>
      <c r="J98" s="18">
        <v>1275.2</v>
      </c>
      <c r="K98" s="18">
        <f t="shared" si="1"/>
        <v>98.092307692307699</v>
      </c>
    </row>
    <row r="99" spans="1:11" ht="25.5" customHeight="1" outlineLevel="3" x14ac:dyDescent="0.2">
      <c r="A99" s="14" t="s">
        <v>8</v>
      </c>
      <c r="B99" s="14" t="s">
        <v>59</v>
      </c>
      <c r="C99" s="14" t="s">
        <v>63</v>
      </c>
      <c r="D99" s="14" t="s">
        <v>15</v>
      </c>
      <c r="E99" s="26" t="s">
        <v>95</v>
      </c>
      <c r="F99" s="26"/>
      <c r="G99" s="26"/>
      <c r="H99" s="26"/>
      <c r="I99" s="18">
        <v>1300</v>
      </c>
      <c r="J99" s="18">
        <v>1275.2</v>
      </c>
      <c r="K99" s="18">
        <f t="shared" si="1"/>
        <v>98.092307692307699</v>
      </c>
    </row>
    <row r="100" spans="1:11" ht="33.75" outlineLevel="3" x14ac:dyDescent="0.2">
      <c r="A100" s="9" t="s">
        <v>8</v>
      </c>
      <c r="B100" s="9" t="s">
        <v>59</v>
      </c>
      <c r="C100" s="9" t="s">
        <v>63</v>
      </c>
      <c r="D100" s="9" t="s">
        <v>15</v>
      </c>
      <c r="E100" s="9" t="s">
        <v>22</v>
      </c>
      <c r="F100" s="19" t="s">
        <v>23</v>
      </c>
      <c r="G100" s="9" t="s">
        <v>18</v>
      </c>
      <c r="H100" s="19" t="s">
        <v>19</v>
      </c>
      <c r="I100" s="20">
        <v>1300</v>
      </c>
      <c r="J100" s="20">
        <v>1275.2</v>
      </c>
      <c r="K100" s="20">
        <f t="shared" si="1"/>
        <v>98.092307692307699</v>
      </c>
    </row>
    <row r="101" spans="1:11" outlineLevel="3" x14ac:dyDescent="0.2">
      <c r="A101" s="14" t="s">
        <v>8</v>
      </c>
      <c r="B101" s="14" t="s">
        <v>59</v>
      </c>
      <c r="C101" s="14" t="s">
        <v>64</v>
      </c>
      <c r="D101" s="26" t="s">
        <v>103</v>
      </c>
      <c r="E101" s="26"/>
      <c r="F101" s="26"/>
      <c r="G101" s="26"/>
      <c r="H101" s="26"/>
      <c r="I101" s="18">
        <v>19079</v>
      </c>
      <c r="J101" s="18">
        <v>13693.2</v>
      </c>
      <c r="K101" s="18">
        <f t="shared" si="1"/>
        <v>71.771057183290537</v>
      </c>
    </row>
    <row r="102" spans="1:11" s="11" customFormat="1" ht="21" customHeight="1" outlineLevel="3" x14ac:dyDescent="0.2">
      <c r="A102" s="14" t="s">
        <v>8</v>
      </c>
      <c r="B102" s="14" t="s">
        <v>59</v>
      </c>
      <c r="C102" s="14" t="s">
        <v>64</v>
      </c>
      <c r="D102" s="14" t="s">
        <v>15</v>
      </c>
      <c r="E102" s="26" t="s">
        <v>95</v>
      </c>
      <c r="F102" s="26"/>
      <c r="G102" s="26"/>
      <c r="H102" s="26"/>
      <c r="I102" s="18">
        <v>19079</v>
      </c>
      <c r="J102" s="18">
        <f>J103+J104+J105+J106+J107+J108</f>
        <v>13693.199999999999</v>
      </c>
      <c r="K102" s="18">
        <f t="shared" si="1"/>
        <v>71.771057183290523</v>
      </c>
    </row>
    <row r="103" spans="1:11" ht="22.5" outlineLevel="3" x14ac:dyDescent="0.2">
      <c r="A103" s="9" t="s">
        <v>8</v>
      </c>
      <c r="B103" s="9" t="s">
        <v>59</v>
      </c>
      <c r="C103" s="9" t="s">
        <v>64</v>
      </c>
      <c r="D103" s="9" t="s">
        <v>15</v>
      </c>
      <c r="E103" s="9" t="s">
        <v>20</v>
      </c>
      <c r="F103" s="19" t="s">
        <v>21</v>
      </c>
      <c r="G103" s="9" t="s">
        <v>18</v>
      </c>
      <c r="H103" s="19" t="s">
        <v>19</v>
      </c>
      <c r="I103" s="20">
        <v>100</v>
      </c>
      <c r="J103" s="20">
        <v>45.3</v>
      </c>
      <c r="K103" s="20">
        <f t="shared" si="1"/>
        <v>45.3</v>
      </c>
    </row>
    <row r="104" spans="1:11" ht="22.5" outlineLevel="3" x14ac:dyDescent="0.2">
      <c r="A104" s="9" t="s">
        <v>8</v>
      </c>
      <c r="B104" s="9" t="s">
        <v>59</v>
      </c>
      <c r="C104" s="9" t="s">
        <v>64</v>
      </c>
      <c r="D104" s="9" t="s">
        <v>15</v>
      </c>
      <c r="E104" s="9" t="s">
        <v>52</v>
      </c>
      <c r="F104" s="19" t="s">
        <v>53</v>
      </c>
      <c r="G104" s="9" t="s">
        <v>18</v>
      </c>
      <c r="H104" s="19" t="s">
        <v>19</v>
      </c>
      <c r="I104" s="20">
        <v>322.8</v>
      </c>
      <c r="J104" s="20">
        <v>279.5</v>
      </c>
      <c r="K104" s="20">
        <f t="shared" si="1"/>
        <v>86.586121437422548</v>
      </c>
    </row>
    <row r="105" spans="1:11" ht="33.75" outlineLevel="2" x14ac:dyDescent="0.2">
      <c r="A105" s="9" t="s">
        <v>8</v>
      </c>
      <c r="B105" s="9" t="s">
        <v>59</v>
      </c>
      <c r="C105" s="9" t="s">
        <v>64</v>
      </c>
      <c r="D105" s="9" t="s">
        <v>15</v>
      </c>
      <c r="E105" s="9" t="s">
        <v>22</v>
      </c>
      <c r="F105" s="19" t="s">
        <v>23</v>
      </c>
      <c r="G105" s="9" t="s">
        <v>18</v>
      </c>
      <c r="H105" s="19" t="s">
        <v>19</v>
      </c>
      <c r="I105" s="20">
        <v>6653.5</v>
      </c>
      <c r="J105" s="20">
        <v>6171.4</v>
      </c>
      <c r="K105" s="20">
        <f t="shared" si="1"/>
        <v>92.754189524310505</v>
      </c>
    </row>
    <row r="106" spans="1:11" ht="22.5" outlineLevel="2" x14ac:dyDescent="0.2">
      <c r="A106" s="9" t="s">
        <v>8</v>
      </c>
      <c r="B106" s="9" t="s">
        <v>59</v>
      </c>
      <c r="C106" s="9" t="s">
        <v>64</v>
      </c>
      <c r="D106" s="9" t="s">
        <v>15</v>
      </c>
      <c r="E106" s="9" t="s">
        <v>24</v>
      </c>
      <c r="F106" s="19" t="s">
        <v>25</v>
      </c>
      <c r="G106" s="9" t="s">
        <v>18</v>
      </c>
      <c r="H106" s="19" t="s">
        <v>19</v>
      </c>
      <c r="I106" s="20">
        <v>4651.2</v>
      </c>
      <c r="J106" s="20">
        <v>3475.2</v>
      </c>
      <c r="K106" s="20">
        <f t="shared" si="1"/>
        <v>74.716202270381842</v>
      </c>
    </row>
    <row r="107" spans="1:11" ht="33.75" outlineLevel="2" x14ac:dyDescent="0.2">
      <c r="A107" s="9" t="s">
        <v>8</v>
      </c>
      <c r="B107" s="9" t="s">
        <v>59</v>
      </c>
      <c r="C107" s="9" t="s">
        <v>64</v>
      </c>
      <c r="D107" s="9" t="s">
        <v>15</v>
      </c>
      <c r="E107" s="9" t="s">
        <v>34</v>
      </c>
      <c r="F107" s="19" t="s">
        <v>35</v>
      </c>
      <c r="G107" s="9" t="s">
        <v>18</v>
      </c>
      <c r="H107" s="19" t="s">
        <v>19</v>
      </c>
      <c r="I107" s="20">
        <v>5895</v>
      </c>
      <c r="J107" s="20">
        <v>2881.4</v>
      </c>
      <c r="K107" s="20">
        <f t="shared" si="1"/>
        <v>48.878710771840545</v>
      </c>
    </row>
    <row r="108" spans="1:11" ht="45" outlineLevel="2" x14ac:dyDescent="0.2">
      <c r="A108" s="9" t="s">
        <v>8</v>
      </c>
      <c r="B108" s="9" t="s">
        <v>59</v>
      </c>
      <c r="C108" s="9" t="s">
        <v>64</v>
      </c>
      <c r="D108" s="9" t="s">
        <v>15</v>
      </c>
      <c r="E108" s="9" t="s">
        <v>28</v>
      </c>
      <c r="F108" s="19" t="s">
        <v>29</v>
      </c>
      <c r="G108" s="9" t="s">
        <v>18</v>
      </c>
      <c r="H108" s="19" t="s">
        <v>19</v>
      </c>
      <c r="I108" s="20">
        <v>1456.5</v>
      </c>
      <c r="J108" s="20">
        <v>840.4</v>
      </c>
      <c r="K108" s="20">
        <f t="shared" si="1"/>
        <v>57.699965671129419</v>
      </c>
    </row>
    <row r="109" spans="1:11" ht="21" customHeight="1" outlineLevel="3" x14ac:dyDescent="0.2">
      <c r="A109" s="14" t="s">
        <v>8</v>
      </c>
      <c r="B109" s="14" t="s">
        <v>59</v>
      </c>
      <c r="C109" s="14" t="s">
        <v>65</v>
      </c>
      <c r="D109" s="26" t="s">
        <v>105</v>
      </c>
      <c r="E109" s="26"/>
      <c r="F109" s="26"/>
      <c r="G109" s="26"/>
      <c r="H109" s="26"/>
      <c r="I109" s="18">
        <v>2633.2</v>
      </c>
      <c r="J109" s="18">
        <v>2632.9</v>
      </c>
      <c r="K109" s="18">
        <f t="shared" si="1"/>
        <v>99.988607018076877</v>
      </c>
    </row>
    <row r="110" spans="1:11" ht="30.75" customHeight="1" outlineLevel="3" x14ac:dyDescent="0.2">
      <c r="A110" s="14" t="s">
        <v>8</v>
      </c>
      <c r="B110" s="14" t="s">
        <v>59</v>
      </c>
      <c r="C110" s="14" t="s">
        <v>65</v>
      </c>
      <c r="D110" s="14" t="s">
        <v>66</v>
      </c>
      <c r="E110" s="26" t="s">
        <v>104</v>
      </c>
      <c r="F110" s="26"/>
      <c r="G110" s="26"/>
      <c r="H110" s="26"/>
      <c r="I110" s="18">
        <v>2633.2</v>
      </c>
      <c r="J110" s="18">
        <v>2632.9</v>
      </c>
      <c r="K110" s="18">
        <f t="shared" si="1"/>
        <v>99.988607018076877</v>
      </c>
    </row>
    <row r="111" spans="1:11" ht="22.5" outlineLevel="3" x14ac:dyDescent="0.2">
      <c r="A111" s="9" t="s">
        <v>8</v>
      </c>
      <c r="B111" s="9" t="s">
        <v>59</v>
      </c>
      <c r="C111" s="9" t="s">
        <v>65</v>
      </c>
      <c r="D111" s="9" t="s">
        <v>66</v>
      </c>
      <c r="E111" s="9" t="s">
        <v>24</v>
      </c>
      <c r="F111" s="19" t="s">
        <v>25</v>
      </c>
      <c r="G111" s="9" t="s">
        <v>18</v>
      </c>
      <c r="H111" s="19" t="s">
        <v>19</v>
      </c>
      <c r="I111" s="20">
        <v>293</v>
      </c>
      <c r="J111" s="20">
        <v>292.7</v>
      </c>
      <c r="K111" s="20">
        <f t="shared" si="1"/>
        <v>99.897610921501695</v>
      </c>
    </row>
    <row r="112" spans="1:11" ht="33.75" outlineLevel="3" x14ac:dyDescent="0.2">
      <c r="A112" s="9" t="s">
        <v>8</v>
      </c>
      <c r="B112" s="9" t="s">
        <v>59</v>
      </c>
      <c r="C112" s="9" t="s">
        <v>65</v>
      </c>
      <c r="D112" s="9" t="s">
        <v>66</v>
      </c>
      <c r="E112" s="9" t="s">
        <v>34</v>
      </c>
      <c r="F112" s="19" t="s">
        <v>35</v>
      </c>
      <c r="G112" s="9" t="s">
        <v>18</v>
      </c>
      <c r="H112" s="19" t="s">
        <v>19</v>
      </c>
      <c r="I112" s="20">
        <v>2340.1999999999998</v>
      </c>
      <c r="J112" s="20">
        <v>2340.1999999999998</v>
      </c>
      <c r="K112" s="20">
        <f t="shared" si="1"/>
        <v>100</v>
      </c>
    </row>
    <row r="113" spans="1:11" outlineLevel="3" x14ac:dyDescent="0.2">
      <c r="A113" s="14" t="s">
        <v>8</v>
      </c>
      <c r="B113" s="14" t="s">
        <v>67</v>
      </c>
      <c r="C113" s="26" t="s">
        <v>68</v>
      </c>
      <c r="D113" s="26"/>
      <c r="E113" s="26"/>
      <c r="F113" s="26"/>
      <c r="G113" s="26"/>
      <c r="H113" s="26"/>
      <c r="I113" s="18">
        <v>1175.2</v>
      </c>
      <c r="J113" s="18">
        <v>892.4</v>
      </c>
      <c r="K113" s="18">
        <f t="shared" si="1"/>
        <v>75.93601089176309</v>
      </c>
    </row>
    <row r="114" spans="1:11" s="11" customFormat="1" outlineLevel="3" x14ac:dyDescent="0.2">
      <c r="A114" s="14" t="s">
        <v>8</v>
      </c>
      <c r="B114" s="14" t="s">
        <v>69</v>
      </c>
      <c r="C114" s="26" t="s">
        <v>70</v>
      </c>
      <c r="D114" s="26"/>
      <c r="E114" s="26"/>
      <c r="F114" s="26"/>
      <c r="G114" s="26"/>
      <c r="H114" s="26"/>
      <c r="I114" s="18">
        <v>483.9</v>
      </c>
      <c r="J114" s="18">
        <v>477.9</v>
      </c>
      <c r="K114" s="18">
        <f t="shared" si="1"/>
        <v>98.760074395536265</v>
      </c>
    </row>
    <row r="115" spans="1:11" s="11" customFormat="1" outlineLevel="3" x14ac:dyDescent="0.2">
      <c r="A115" s="14" t="s">
        <v>8</v>
      </c>
      <c r="B115" s="14" t="s">
        <v>69</v>
      </c>
      <c r="C115" s="14" t="s">
        <v>112</v>
      </c>
      <c r="D115" s="26" t="s">
        <v>113</v>
      </c>
      <c r="E115" s="26"/>
      <c r="F115" s="26"/>
      <c r="G115" s="26"/>
      <c r="H115" s="26"/>
      <c r="I115" s="18">
        <v>483.9</v>
      </c>
      <c r="J115" s="18">
        <v>477.9</v>
      </c>
      <c r="K115" s="18">
        <f t="shared" si="1"/>
        <v>98.760074395536265</v>
      </c>
    </row>
    <row r="116" spans="1:11" outlineLevel="3" x14ac:dyDescent="0.2">
      <c r="A116" s="14" t="s">
        <v>8</v>
      </c>
      <c r="B116" s="14" t="s">
        <v>69</v>
      </c>
      <c r="C116" s="14" t="s">
        <v>71</v>
      </c>
      <c r="D116" s="26" t="s">
        <v>106</v>
      </c>
      <c r="E116" s="26"/>
      <c r="F116" s="26"/>
      <c r="G116" s="26"/>
      <c r="H116" s="26"/>
      <c r="I116" s="18">
        <v>483.9</v>
      </c>
      <c r="J116" s="18">
        <v>477.9</v>
      </c>
      <c r="K116" s="18">
        <f t="shared" si="1"/>
        <v>98.760074395536265</v>
      </c>
    </row>
    <row r="117" spans="1:11" outlineLevel="3" x14ac:dyDescent="0.2">
      <c r="A117" s="14" t="s">
        <v>8</v>
      </c>
      <c r="B117" s="14" t="s">
        <v>69</v>
      </c>
      <c r="C117" s="14" t="s">
        <v>71</v>
      </c>
      <c r="D117" s="14" t="s">
        <v>72</v>
      </c>
      <c r="E117" s="26" t="s">
        <v>107</v>
      </c>
      <c r="F117" s="26"/>
      <c r="G117" s="26"/>
      <c r="H117" s="26"/>
      <c r="I117" s="18">
        <v>483.9</v>
      </c>
      <c r="J117" s="18">
        <v>477.9</v>
      </c>
      <c r="K117" s="18">
        <f t="shared" si="1"/>
        <v>98.760074395536265</v>
      </c>
    </row>
    <row r="118" spans="1:11" ht="67.5" outlineLevel="3" x14ac:dyDescent="0.2">
      <c r="A118" s="9" t="s">
        <v>8</v>
      </c>
      <c r="B118" s="9" t="s">
        <v>69</v>
      </c>
      <c r="C118" s="9" t="s">
        <v>71</v>
      </c>
      <c r="D118" s="9" t="s">
        <v>72</v>
      </c>
      <c r="E118" s="9" t="s">
        <v>73</v>
      </c>
      <c r="F118" s="19" t="s">
        <v>74</v>
      </c>
      <c r="G118" s="9" t="s">
        <v>18</v>
      </c>
      <c r="H118" s="19" t="s">
        <v>19</v>
      </c>
      <c r="I118" s="20">
        <v>483.9</v>
      </c>
      <c r="J118" s="20">
        <v>477.9</v>
      </c>
      <c r="K118" s="20">
        <f t="shared" si="1"/>
        <v>98.760074395536265</v>
      </c>
    </row>
    <row r="119" spans="1:11" outlineLevel="3" x14ac:dyDescent="0.2">
      <c r="A119" s="14" t="s">
        <v>8</v>
      </c>
      <c r="B119" s="14" t="s">
        <v>75</v>
      </c>
      <c r="C119" s="26" t="s">
        <v>76</v>
      </c>
      <c r="D119" s="26"/>
      <c r="E119" s="26"/>
      <c r="F119" s="26"/>
      <c r="G119" s="26"/>
      <c r="H119" s="26"/>
      <c r="I119" s="18">
        <v>691.3</v>
      </c>
      <c r="J119" s="18">
        <v>414.5</v>
      </c>
      <c r="K119" s="18">
        <f t="shared" si="1"/>
        <v>59.959496600607551</v>
      </c>
    </row>
    <row r="120" spans="1:11" ht="21" customHeight="1" outlineLevel="3" x14ac:dyDescent="0.2">
      <c r="A120" s="14" t="s">
        <v>8</v>
      </c>
      <c r="B120" s="14" t="s">
        <v>75</v>
      </c>
      <c r="C120" s="14" t="s">
        <v>145</v>
      </c>
      <c r="D120" s="26" t="s">
        <v>146</v>
      </c>
      <c r="E120" s="26"/>
      <c r="F120" s="26"/>
      <c r="G120" s="26"/>
      <c r="H120" s="26"/>
      <c r="I120" s="18">
        <v>591.29999999999995</v>
      </c>
      <c r="J120" s="18">
        <v>392.8</v>
      </c>
      <c r="K120" s="18">
        <f t="shared" si="1"/>
        <v>66.429900219854559</v>
      </c>
    </row>
    <row r="121" spans="1:11" ht="24.75" customHeight="1" outlineLevel="3" x14ac:dyDescent="0.2">
      <c r="A121" s="14" t="s">
        <v>8</v>
      </c>
      <c r="B121" s="14" t="s">
        <v>75</v>
      </c>
      <c r="C121" s="14" t="s">
        <v>147</v>
      </c>
      <c r="D121" s="26" t="s">
        <v>148</v>
      </c>
      <c r="E121" s="26"/>
      <c r="F121" s="26"/>
      <c r="G121" s="26"/>
      <c r="H121" s="26"/>
      <c r="I121" s="18">
        <v>541.29999999999995</v>
      </c>
      <c r="J121" s="18">
        <v>361.1</v>
      </c>
      <c r="K121" s="18">
        <f t="shared" si="1"/>
        <v>66.709772769259203</v>
      </c>
    </row>
    <row r="122" spans="1:11" outlineLevel="3" x14ac:dyDescent="0.2">
      <c r="A122" s="14" t="s">
        <v>8</v>
      </c>
      <c r="B122" s="14" t="s">
        <v>75</v>
      </c>
      <c r="C122" s="14" t="s">
        <v>147</v>
      </c>
      <c r="D122" s="14" t="s">
        <v>77</v>
      </c>
      <c r="E122" s="14"/>
      <c r="F122" s="21"/>
      <c r="G122" s="14"/>
      <c r="H122" s="21"/>
      <c r="I122" s="18">
        <v>541.29999999999995</v>
      </c>
      <c r="J122" s="18">
        <v>361.1</v>
      </c>
      <c r="K122" s="18">
        <f t="shared" si="1"/>
        <v>66.709772769259203</v>
      </c>
    </row>
    <row r="123" spans="1:11" ht="33.75" outlineLevel="3" x14ac:dyDescent="0.2">
      <c r="A123" s="9" t="s">
        <v>8</v>
      </c>
      <c r="B123" s="9" t="s">
        <v>75</v>
      </c>
      <c r="C123" s="9" t="s">
        <v>147</v>
      </c>
      <c r="D123" s="9" t="s">
        <v>77</v>
      </c>
      <c r="E123" s="9" t="s">
        <v>78</v>
      </c>
      <c r="F123" s="19" t="s">
        <v>79</v>
      </c>
      <c r="G123" s="9" t="s">
        <v>18</v>
      </c>
      <c r="H123" s="19" t="s">
        <v>19</v>
      </c>
      <c r="I123" s="20">
        <v>541.29999999999995</v>
      </c>
      <c r="J123" s="20">
        <v>361.1</v>
      </c>
      <c r="K123" s="20">
        <f t="shared" si="1"/>
        <v>66.709772769259203</v>
      </c>
    </row>
    <row r="124" spans="1:11" ht="27" customHeight="1" outlineLevel="3" x14ac:dyDescent="0.2">
      <c r="A124" s="14" t="s">
        <v>8</v>
      </c>
      <c r="B124" s="14" t="s">
        <v>75</v>
      </c>
      <c r="C124" s="14" t="s">
        <v>149</v>
      </c>
      <c r="D124" s="26" t="s">
        <v>150</v>
      </c>
      <c r="E124" s="26"/>
      <c r="F124" s="26"/>
      <c r="G124" s="26"/>
      <c r="H124" s="26"/>
      <c r="I124" s="18">
        <v>50</v>
      </c>
      <c r="J124" s="18">
        <v>31.7</v>
      </c>
      <c r="K124" s="18">
        <f t="shared" si="1"/>
        <v>63.4</v>
      </c>
    </row>
    <row r="125" spans="1:11" ht="26.25" customHeight="1" outlineLevel="3" x14ac:dyDescent="0.2">
      <c r="A125" s="14" t="s">
        <v>8</v>
      </c>
      <c r="B125" s="14" t="s">
        <v>75</v>
      </c>
      <c r="C125" s="14" t="s">
        <v>149</v>
      </c>
      <c r="D125" s="14" t="s">
        <v>77</v>
      </c>
      <c r="E125" s="26" t="s">
        <v>108</v>
      </c>
      <c r="F125" s="26"/>
      <c r="G125" s="26"/>
      <c r="H125" s="26"/>
      <c r="I125" s="18">
        <v>50</v>
      </c>
      <c r="J125" s="18">
        <v>31.7</v>
      </c>
      <c r="K125" s="18">
        <f t="shared" si="1"/>
        <v>63.4</v>
      </c>
    </row>
    <row r="126" spans="1:11" ht="33.75" outlineLevel="3" x14ac:dyDescent="0.2">
      <c r="A126" s="9" t="s">
        <v>8</v>
      </c>
      <c r="B126" s="9" t="s">
        <v>75</v>
      </c>
      <c r="C126" s="9" t="s">
        <v>149</v>
      </c>
      <c r="D126" s="9" t="s">
        <v>77</v>
      </c>
      <c r="E126" s="9" t="s">
        <v>78</v>
      </c>
      <c r="F126" s="19" t="s">
        <v>79</v>
      </c>
      <c r="G126" s="9" t="s">
        <v>18</v>
      </c>
      <c r="H126" s="19" t="s">
        <v>19</v>
      </c>
      <c r="I126" s="20">
        <v>50</v>
      </c>
      <c r="J126" s="20">
        <v>31.7</v>
      </c>
      <c r="K126" s="20">
        <f t="shared" si="1"/>
        <v>63.4</v>
      </c>
    </row>
    <row r="127" spans="1:11" outlineLevel="3" x14ac:dyDescent="0.2">
      <c r="A127" s="14" t="s">
        <v>8</v>
      </c>
      <c r="B127" s="14" t="s">
        <v>75</v>
      </c>
      <c r="C127" s="14" t="s">
        <v>112</v>
      </c>
      <c r="D127" s="26" t="s">
        <v>113</v>
      </c>
      <c r="E127" s="26"/>
      <c r="F127" s="26"/>
      <c r="G127" s="26"/>
      <c r="H127" s="26"/>
      <c r="I127" s="18">
        <v>100</v>
      </c>
      <c r="J127" s="18">
        <v>21.7</v>
      </c>
      <c r="K127" s="18">
        <f t="shared" si="1"/>
        <v>21.7</v>
      </c>
    </row>
    <row r="128" spans="1:11" outlineLevel="3" x14ac:dyDescent="0.2">
      <c r="A128" s="14" t="s">
        <v>8</v>
      </c>
      <c r="B128" s="14" t="s">
        <v>75</v>
      </c>
      <c r="C128" s="14" t="s">
        <v>151</v>
      </c>
      <c r="D128" s="26" t="s">
        <v>152</v>
      </c>
      <c r="E128" s="26"/>
      <c r="F128" s="26"/>
      <c r="G128" s="26"/>
      <c r="H128" s="26"/>
      <c r="I128" s="18">
        <v>45</v>
      </c>
      <c r="J128" s="18">
        <v>0</v>
      </c>
      <c r="K128" s="18">
        <f t="shared" si="1"/>
        <v>0</v>
      </c>
    </row>
    <row r="129" spans="1:11" outlineLevel="3" x14ac:dyDescent="0.2">
      <c r="A129" s="14" t="s">
        <v>8</v>
      </c>
      <c r="B129" s="14" t="s">
        <v>75</v>
      </c>
      <c r="C129" s="14" t="s">
        <v>151</v>
      </c>
      <c r="D129" s="14" t="s">
        <v>77</v>
      </c>
      <c r="E129" s="14"/>
      <c r="F129" s="21"/>
      <c r="G129" s="14"/>
      <c r="H129" s="21"/>
      <c r="I129" s="18">
        <v>45</v>
      </c>
      <c r="J129" s="18">
        <v>0</v>
      </c>
      <c r="K129" s="18">
        <f t="shared" si="1"/>
        <v>0</v>
      </c>
    </row>
    <row r="130" spans="1:11" ht="33.75" outlineLevel="3" x14ac:dyDescent="0.2">
      <c r="A130" s="9" t="s">
        <v>8</v>
      </c>
      <c r="B130" s="9" t="s">
        <v>75</v>
      </c>
      <c r="C130" s="9" t="s">
        <v>151</v>
      </c>
      <c r="D130" s="9" t="s">
        <v>77</v>
      </c>
      <c r="E130" s="9" t="s">
        <v>78</v>
      </c>
      <c r="F130" s="19" t="s">
        <v>79</v>
      </c>
      <c r="G130" s="9" t="s">
        <v>18</v>
      </c>
      <c r="H130" s="19" t="s">
        <v>19</v>
      </c>
      <c r="I130" s="20">
        <v>45</v>
      </c>
      <c r="J130" s="20">
        <v>0</v>
      </c>
      <c r="K130" s="20">
        <f t="shared" si="1"/>
        <v>0</v>
      </c>
    </row>
    <row r="131" spans="1:11" ht="26.25" customHeight="1" outlineLevel="3" x14ac:dyDescent="0.2">
      <c r="A131" s="14" t="s">
        <v>8</v>
      </c>
      <c r="B131" s="14" t="s">
        <v>75</v>
      </c>
      <c r="C131" s="14" t="s">
        <v>153</v>
      </c>
      <c r="D131" s="26" t="s">
        <v>154</v>
      </c>
      <c r="E131" s="26"/>
      <c r="F131" s="26"/>
      <c r="G131" s="26"/>
      <c r="H131" s="26"/>
      <c r="I131" s="18">
        <v>55</v>
      </c>
      <c r="J131" s="18">
        <v>21.7</v>
      </c>
      <c r="K131" s="18">
        <f t="shared" si="1"/>
        <v>39.454545454545453</v>
      </c>
    </row>
    <row r="132" spans="1:11" ht="23.25" customHeight="1" outlineLevel="3" x14ac:dyDescent="0.2">
      <c r="A132" s="14" t="s">
        <v>8</v>
      </c>
      <c r="B132" s="14" t="s">
        <v>75</v>
      </c>
      <c r="C132" s="14" t="s">
        <v>153</v>
      </c>
      <c r="D132" s="14" t="s">
        <v>15</v>
      </c>
      <c r="E132" s="26" t="s">
        <v>95</v>
      </c>
      <c r="F132" s="26"/>
      <c r="G132" s="26"/>
      <c r="H132" s="26"/>
      <c r="I132" s="18">
        <v>55</v>
      </c>
      <c r="J132" s="18">
        <v>21.7</v>
      </c>
      <c r="K132" s="18">
        <f t="shared" si="1"/>
        <v>39.454545454545453</v>
      </c>
    </row>
    <row r="133" spans="1:11" ht="22.5" outlineLevel="3" x14ac:dyDescent="0.2">
      <c r="A133" s="9" t="s">
        <v>8</v>
      </c>
      <c r="B133" s="9" t="s">
        <v>75</v>
      </c>
      <c r="C133" s="9" t="s">
        <v>153</v>
      </c>
      <c r="D133" s="9" t="s">
        <v>15</v>
      </c>
      <c r="E133" s="9" t="s">
        <v>24</v>
      </c>
      <c r="F133" s="19" t="s">
        <v>25</v>
      </c>
      <c r="G133" s="9" t="s">
        <v>18</v>
      </c>
      <c r="H133" s="19" t="s">
        <v>19</v>
      </c>
      <c r="I133" s="20">
        <v>8</v>
      </c>
      <c r="J133" s="20">
        <v>8</v>
      </c>
      <c r="K133" s="20">
        <f t="shared" si="1"/>
        <v>100</v>
      </c>
    </row>
    <row r="134" spans="1:11" ht="33.75" outlineLevel="1" x14ac:dyDescent="0.2">
      <c r="A134" s="9" t="s">
        <v>8</v>
      </c>
      <c r="B134" s="9" t="s">
        <v>75</v>
      </c>
      <c r="C134" s="9" t="s">
        <v>153</v>
      </c>
      <c r="D134" s="9" t="s">
        <v>15</v>
      </c>
      <c r="E134" s="9" t="s">
        <v>34</v>
      </c>
      <c r="F134" s="19" t="s">
        <v>35</v>
      </c>
      <c r="G134" s="9" t="s">
        <v>18</v>
      </c>
      <c r="H134" s="19" t="s">
        <v>19</v>
      </c>
      <c r="I134" s="20">
        <v>1</v>
      </c>
      <c r="J134" s="20">
        <v>0.9</v>
      </c>
      <c r="K134" s="20">
        <f t="shared" si="1"/>
        <v>90</v>
      </c>
    </row>
    <row r="135" spans="1:11" ht="45" outlineLevel="2" x14ac:dyDescent="0.2">
      <c r="A135" s="9" t="s">
        <v>8</v>
      </c>
      <c r="B135" s="9" t="s">
        <v>75</v>
      </c>
      <c r="C135" s="9" t="s">
        <v>153</v>
      </c>
      <c r="D135" s="9" t="s">
        <v>15</v>
      </c>
      <c r="E135" s="9" t="s">
        <v>28</v>
      </c>
      <c r="F135" s="19" t="s">
        <v>29</v>
      </c>
      <c r="G135" s="9" t="s">
        <v>18</v>
      </c>
      <c r="H135" s="19" t="s">
        <v>19</v>
      </c>
      <c r="I135" s="20">
        <v>46</v>
      </c>
      <c r="J135" s="20">
        <v>12.8</v>
      </c>
      <c r="K135" s="20">
        <f t="shared" si="1"/>
        <v>27.826086956521738</v>
      </c>
    </row>
    <row r="136" spans="1:11" outlineLevel="2" x14ac:dyDescent="0.2">
      <c r="A136" s="15" t="s">
        <v>80</v>
      </c>
      <c r="B136" s="38" t="s">
        <v>81</v>
      </c>
      <c r="C136" s="38"/>
      <c r="D136" s="38"/>
      <c r="E136" s="38"/>
      <c r="F136" s="38"/>
      <c r="G136" s="38"/>
      <c r="H136" s="38"/>
      <c r="I136" s="17">
        <v>47417.1</v>
      </c>
      <c r="J136" s="17">
        <v>46516.800000000003</v>
      </c>
      <c r="K136" s="17">
        <f t="shared" si="1"/>
        <v>98.101317878993029</v>
      </c>
    </row>
    <row r="137" spans="1:11" s="11" customFormat="1" outlineLevel="2" x14ac:dyDescent="0.2">
      <c r="A137" s="14" t="s">
        <v>80</v>
      </c>
      <c r="B137" s="14" t="s">
        <v>82</v>
      </c>
      <c r="C137" s="26" t="s">
        <v>83</v>
      </c>
      <c r="D137" s="26"/>
      <c r="E137" s="26"/>
      <c r="F137" s="26"/>
      <c r="G137" s="26"/>
      <c r="H137" s="26"/>
      <c r="I137" s="18">
        <v>47417.1</v>
      </c>
      <c r="J137" s="18">
        <v>46516.800000000003</v>
      </c>
      <c r="K137" s="18">
        <f t="shared" si="1"/>
        <v>98.101317878993029</v>
      </c>
    </row>
    <row r="138" spans="1:11" s="11" customFormat="1" outlineLevel="2" x14ac:dyDescent="0.2">
      <c r="A138" s="14" t="s">
        <v>80</v>
      </c>
      <c r="B138" s="14" t="s">
        <v>84</v>
      </c>
      <c r="C138" s="26" t="s">
        <v>85</v>
      </c>
      <c r="D138" s="26"/>
      <c r="E138" s="26"/>
      <c r="F138" s="26"/>
      <c r="G138" s="26"/>
      <c r="H138" s="26"/>
      <c r="I138" s="18">
        <v>32703.4</v>
      </c>
      <c r="J138" s="18">
        <v>31803.1</v>
      </c>
      <c r="K138" s="18">
        <f t="shared" si="1"/>
        <v>97.247075227652161</v>
      </c>
    </row>
    <row r="139" spans="1:11" ht="21" customHeight="1" outlineLevel="3" x14ac:dyDescent="0.2">
      <c r="A139" s="14" t="s">
        <v>80</v>
      </c>
      <c r="B139" s="14" t="s">
        <v>84</v>
      </c>
      <c r="C139" s="14" t="s">
        <v>155</v>
      </c>
      <c r="D139" s="26" t="s">
        <v>156</v>
      </c>
      <c r="E139" s="26"/>
      <c r="F139" s="26"/>
      <c r="G139" s="26"/>
      <c r="H139" s="26"/>
      <c r="I139" s="18">
        <v>32703.4</v>
      </c>
      <c r="J139" s="18">
        <v>31803.1</v>
      </c>
      <c r="K139" s="18">
        <f t="shared" ref="K139:K190" si="2">J139/I139*100</f>
        <v>97.247075227652161</v>
      </c>
    </row>
    <row r="140" spans="1:11" ht="26.25" customHeight="1" outlineLevel="2" x14ac:dyDescent="0.2">
      <c r="A140" s="14" t="s">
        <v>80</v>
      </c>
      <c r="B140" s="14" t="s">
        <v>84</v>
      </c>
      <c r="C140" s="14" t="s">
        <v>157</v>
      </c>
      <c r="D140" s="26" t="s">
        <v>158</v>
      </c>
      <c r="E140" s="26"/>
      <c r="F140" s="26"/>
      <c r="G140" s="26"/>
      <c r="H140" s="26"/>
      <c r="I140" s="18">
        <v>9802.2000000000007</v>
      </c>
      <c r="J140" s="18">
        <v>8902.2000000000007</v>
      </c>
      <c r="K140" s="18">
        <f t="shared" si="2"/>
        <v>90.818387708881673</v>
      </c>
    </row>
    <row r="141" spans="1:11" ht="42.75" customHeight="1" outlineLevel="2" x14ac:dyDescent="0.2">
      <c r="A141" s="14" t="s">
        <v>80</v>
      </c>
      <c r="B141" s="14" t="s">
        <v>84</v>
      </c>
      <c r="C141" s="14" t="s">
        <v>157</v>
      </c>
      <c r="D141" s="14" t="s">
        <v>86</v>
      </c>
      <c r="E141" s="26" t="s">
        <v>109</v>
      </c>
      <c r="F141" s="26"/>
      <c r="G141" s="26"/>
      <c r="H141" s="26"/>
      <c r="I141" s="18">
        <v>9802.2000000000007</v>
      </c>
      <c r="J141" s="18">
        <v>8902.2000000000007</v>
      </c>
      <c r="K141" s="18">
        <f t="shared" si="2"/>
        <v>90.818387708881673</v>
      </c>
    </row>
    <row r="142" spans="1:11" ht="56.25" outlineLevel="2" x14ac:dyDescent="0.2">
      <c r="A142" s="9" t="s">
        <v>80</v>
      </c>
      <c r="B142" s="9" t="s">
        <v>84</v>
      </c>
      <c r="C142" s="9" t="s">
        <v>157</v>
      </c>
      <c r="D142" s="9" t="s">
        <v>86</v>
      </c>
      <c r="E142" s="9" t="s">
        <v>55</v>
      </c>
      <c r="F142" s="19" t="s">
        <v>56</v>
      </c>
      <c r="G142" s="9" t="s">
        <v>18</v>
      </c>
      <c r="H142" s="19" t="s">
        <v>19</v>
      </c>
      <c r="I142" s="20">
        <v>9802.2000000000007</v>
      </c>
      <c r="J142" s="20">
        <v>8902.2000000000007</v>
      </c>
      <c r="K142" s="20">
        <f t="shared" si="2"/>
        <v>90.818387708881673</v>
      </c>
    </row>
    <row r="143" spans="1:11" outlineLevel="2" x14ac:dyDescent="0.2">
      <c r="A143" s="14" t="s">
        <v>80</v>
      </c>
      <c r="B143" s="14" t="s">
        <v>84</v>
      </c>
      <c r="C143" s="14" t="s">
        <v>159</v>
      </c>
      <c r="D143" s="26" t="s">
        <v>160</v>
      </c>
      <c r="E143" s="26"/>
      <c r="F143" s="26"/>
      <c r="G143" s="26"/>
      <c r="H143" s="26"/>
      <c r="I143" s="18">
        <v>2720.5</v>
      </c>
      <c r="J143" s="18">
        <v>2720.4</v>
      </c>
      <c r="K143" s="18">
        <f t="shared" si="2"/>
        <v>99.99632420510936</v>
      </c>
    </row>
    <row r="144" spans="1:11" outlineLevel="3" x14ac:dyDescent="0.2">
      <c r="A144" s="14" t="s">
        <v>80</v>
      </c>
      <c r="B144" s="14" t="s">
        <v>84</v>
      </c>
      <c r="C144" s="14" t="s">
        <v>159</v>
      </c>
      <c r="D144" s="14" t="s">
        <v>87</v>
      </c>
      <c r="E144" s="26" t="s">
        <v>110</v>
      </c>
      <c r="F144" s="26"/>
      <c r="G144" s="26"/>
      <c r="H144" s="26"/>
      <c r="I144" s="18">
        <v>2720.5</v>
      </c>
      <c r="J144" s="18">
        <v>2720.4</v>
      </c>
      <c r="K144" s="18">
        <f t="shared" si="2"/>
        <v>99.99632420510936</v>
      </c>
    </row>
    <row r="145" spans="1:11" ht="56.25" outlineLevel="3" x14ac:dyDescent="0.2">
      <c r="A145" s="9" t="s">
        <v>80</v>
      </c>
      <c r="B145" s="9" t="s">
        <v>84</v>
      </c>
      <c r="C145" s="9" t="s">
        <v>159</v>
      </c>
      <c r="D145" s="9" t="s">
        <v>87</v>
      </c>
      <c r="E145" s="9" t="s">
        <v>55</v>
      </c>
      <c r="F145" s="19" t="s">
        <v>56</v>
      </c>
      <c r="G145" s="9" t="s">
        <v>18</v>
      </c>
      <c r="H145" s="19" t="s">
        <v>19</v>
      </c>
      <c r="I145" s="20">
        <v>2720.5</v>
      </c>
      <c r="J145" s="20">
        <v>2720.4</v>
      </c>
      <c r="K145" s="20">
        <f t="shared" si="2"/>
        <v>99.99632420510936</v>
      </c>
    </row>
    <row r="146" spans="1:11" x14ac:dyDescent="0.2">
      <c r="A146" s="14" t="s">
        <v>80</v>
      </c>
      <c r="B146" s="14" t="s">
        <v>84</v>
      </c>
      <c r="C146" s="14" t="s">
        <v>161</v>
      </c>
      <c r="D146" s="26" t="s">
        <v>111</v>
      </c>
      <c r="E146" s="26"/>
      <c r="F146" s="26"/>
      <c r="G146" s="26"/>
      <c r="H146" s="26"/>
      <c r="I146" s="18">
        <v>1348.8</v>
      </c>
      <c r="J146" s="18">
        <v>1348.8</v>
      </c>
      <c r="K146" s="18">
        <f t="shared" si="2"/>
        <v>100</v>
      </c>
    </row>
    <row r="147" spans="1:11" outlineLevel="1" x14ac:dyDescent="0.2">
      <c r="A147" s="14" t="s">
        <v>80</v>
      </c>
      <c r="B147" s="14" t="s">
        <v>84</v>
      </c>
      <c r="C147" s="14" t="s">
        <v>161</v>
      </c>
      <c r="D147" s="14" t="s">
        <v>87</v>
      </c>
      <c r="E147" s="26" t="s">
        <v>110</v>
      </c>
      <c r="F147" s="26"/>
      <c r="G147" s="26"/>
      <c r="H147" s="26"/>
      <c r="I147" s="18">
        <v>1348.8</v>
      </c>
      <c r="J147" s="18">
        <v>1348.8</v>
      </c>
      <c r="K147" s="18">
        <f t="shared" si="2"/>
        <v>100</v>
      </c>
    </row>
    <row r="148" spans="1:11" ht="56.25" outlineLevel="2" x14ac:dyDescent="0.2">
      <c r="A148" s="9" t="s">
        <v>80</v>
      </c>
      <c r="B148" s="9" t="s">
        <v>84</v>
      </c>
      <c r="C148" s="9" t="s">
        <v>161</v>
      </c>
      <c r="D148" s="9" t="s">
        <v>87</v>
      </c>
      <c r="E148" s="9" t="s">
        <v>55</v>
      </c>
      <c r="F148" s="19" t="s">
        <v>56</v>
      </c>
      <c r="G148" s="9" t="s">
        <v>18</v>
      </c>
      <c r="H148" s="19" t="s">
        <v>19</v>
      </c>
      <c r="I148" s="20">
        <v>1348.8</v>
      </c>
      <c r="J148" s="20">
        <v>1348.8</v>
      </c>
      <c r="K148" s="20">
        <f t="shared" si="2"/>
        <v>100</v>
      </c>
    </row>
    <row r="149" spans="1:11" outlineLevel="2" x14ac:dyDescent="0.2">
      <c r="A149" s="14" t="s">
        <v>80</v>
      </c>
      <c r="B149" s="14" t="s">
        <v>84</v>
      </c>
      <c r="C149" s="14" t="s">
        <v>162</v>
      </c>
      <c r="D149" s="26" t="s">
        <v>163</v>
      </c>
      <c r="E149" s="26"/>
      <c r="F149" s="26"/>
      <c r="G149" s="26"/>
      <c r="H149" s="26"/>
      <c r="I149" s="18">
        <f>I150</f>
        <v>124.8</v>
      </c>
      <c r="J149" s="18">
        <f>J150</f>
        <v>124.6</v>
      </c>
      <c r="K149" s="18">
        <f t="shared" si="2"/>
        <v>99.839743589743591</v>
      </c>
    </row>
    <row r="150" spans="1:11" s="11" customFormat="1" outlineLevel="2" x14ac:dyDescent="0.2">
      <c r="A150" s="14" t="s">
        <v>80</v>
      </c>
      <c r="B150" s="14" t="s">
        <v>84</v>
      </c>
      <c r="C150" s="14" t="s">
        <v>162</v>
      </c>
      <c r="D150" s="14" t="s">
        <v>87</v>
      </c>
      <c r="E150" s="26" t="s">
        <v>110</v>
      </c>
      <c r="F150" s="26"/>
      <c r="G150" s="26"/>
      <c r="H150" s="26"/>
      <c r="I150" s="18">
        <f>I151</f>
        <v>124.8</v>
      </c>
      <c r="J150" s="18">
        <f>J151</f>
        <v>124.6</v>
      </c>
      <c r="K150" s="18">
        <f t="shared" si="2"/>
        <v>99.839743589743591</v>
      </c>
    </row>
    <row r="151" spans="1:11" s="11" customFormat="1" ht="56.25" outlineLevel="2" x14ac:dyDescent="0.2">
      <c r="A151" s="9" t="s">
        <v>80</v>
      </c>
      <c r="B151" s="9" t="s">
        <v>84</v>
      </c>
      <c r="C151" s="9" t="s">
        <v>162</v>
      </c>
      <c r="D151" s="9" t="s">
        <v>87</v>
      </c>
      <c r="E151" s="9" t="s">
        <v>55</v>
      </c>
      <c r="F151" s="19" t="s">
        <v>56</v>
      </c>
      <c r="G151" s="9" t="s">
        <v>18</v>
      </c>
      <c r="H151" s="19" t="s">
        <v>19</v>
      </c>
      <c r="I151" s="20">
        <v>124.8</v>
      </c>
      <c r="J151" s="20">
        <v>124.6</v>
      </c>
      <c r="K151" s="20">
        <f t="shared" si="2"/>
        <v>99.839743589743591</v>
      </c>
    </row>
    <row r="152" spans="1:11" ht="39.75" customHeight="1" outlineLevel="3" x14ac:dyDescent="0.2">
      <c r="A152" s="14" t="s">
        <v>80</v>
      </c>
      <c r="B152" s="14" t="s">
        <v>84</v>
      </c>
      <c r="C152" s="14" t="s">
        <v>164</v>
      </c>
      <c r="D152" s="26" t="s">
        <v>165</v>
      </c>
      <c r="E152" s="26"/>
      <c r="F152" s="26"/>
      <c r="G152" s="26"/>
      <c r="H152" s="26"/>
      <c r="I152" s="18">
        <v>140</v>
      </c>
      <c r="J152" s="18">
        <v>140</v>
      </c>
      <c r="K152" s="18">
        <f t="shared" si="2"/>
        <v>100</v>
      </c>
    </row>
    <row r="153" spans="1:11" outlineLevel="3" x14ac:dyDescent="0.2">
      <c r="A153" s="14" t="s">
        <v>80</v>
      </c>
      <c r="B153" s="14" t="s">
        <v>84</v>
      </c>
      <c r="C153" s="14" t="s">
        <v>164</v>
      </c>
      <c r="D153" s="14" t="s">
        <v>87</v>
      </c>
      <c r="E153" s="26" t="s">
        <v>110</v>
      </c>
      <c r="F153" s="26"/>
      <c r="G153" s="26"/>
      <c r="H153" s="26"/>
      <c r="I153" s="18">
        <v>140</v>
      </c>
      <c r="J153" s="18">
        <v>140</v>
      </c>
      <c r="K153" s="18">
        <f t="shared" si="2"/>
        <v>100</v>
      </c>
    </row>
    <row r="154" spans="1:11" ht="56.25" outlineLevel="3" x14ac:dyDescent="0.2">
      <c r="A154" s="9" t="s">
        <v>80</v>
      </c>
      <c r="B154" s="9" t="s">
        <v>84</v>
      </c>
      <c r="C154" s="9" t="s">
        <v>164</v>
      </c>
      <c r="D154" s="9" t="s">
        <v>87</v>
      </c>
      <c r="E154" s="9" t="s">
        <v>55</v>
      </c>
      <c r="F154" s="19" t="s">
        <v>56</v>
      </c>
      <c r="G154" s="9" t="s">
        <v>18</v>
      </c>
      <c r="H154" s="19" t="s">
        <v>19</v>
      </c>
      <c r="I154" s="20">
        <v>140</v>
      </c>
      <c r="J154" s="20">
        <v>140</v>
      </c>
      <c r="K154" s="20">
        <f t="shared" si="2"/>
        <v>100</v>
      </c>
    </row>
    <row r="155" spans="1:11" ht="25.5" customHeight="1" outlineLevel="3" x14ac:dyDescent="0.2">
      <c r="A155" s="14" t="s">
        <v>80</v>
      </c>
      <c r="B155" s="14" t="s">
        <v>84</v>
      </c>
      <c r="C155" s="14" t="s">
        <v>166</v>
      </c>
      <c r="D155" s="26" t="s">
        <v>167</v>
      </c>
      <c r="E155" s="26"/>
      <c r="F155" s="26"/>
      <c r="G155" s="26"/>
      <c r="H155" s="26"/>
      <c r="I155" s="18">
        <v>17018</v>
      </c>
      <c r="J155" s="18">
        <v>17018</v>
      </c>
      <c r="K155" s="18">
        <f t="shared" si="2"/>
        <v>100</v>
      </c>
    </row>
    <row r="156" spans="1:11" s="11" customFormat="1" ht="36.75" customHeight="1" outlineLevel="3" x14ac:dyDescent="0.2">
      <c r="A156" s="14" t="s">
        <v>80</v>
      </c>
      <c r="B156" s="14" t="s">
        <v>84</v>
      </c>
      <c r="C156" s="14" t="s">
        <v>166</v>
      </c>
      <c r="D156" s="14" t="s">
        <v>86</v>
      </c>
      <c r="E156" s="26" t="s">
        <v>109</v>
      </c>
      <c r="F156" s="26"/>
      <c r="G156" s="26"/>
      <c r="H156" s="26"/>
      <c r="I156" s="18">
        <v>17018</v>
      </c>
      <c r="J156" s="18">
        <v>17018</v>
      </c>
      <c r="K156" s="18">
        <f t="shared" si="2"/>
        <v>100</v>
      </c>
    </row>
    <row r="157" spans="1:11" s="11" customFormat="1" ht="56.25" outlineLevel="3" x14ac:dyDescent="0.2">
      <c r="A157" s="9" t="s">
        <v>80</v>
      </c>
      <c r="B157" s="9" t="s">
        <v>84</v>
      </c>
      <c r="C157" s="9" t="s">
        <v>166</v>
      </c>
      <c r="D157" s="9" t="s">
        <v>86</v>
      </c>
      <c r="E157" s="9" t="s">
        <v>55</v>
      </c>
      <c r="F157" s="19" t="s">
        <v>56</v>
      </c>
      <c r="G157" s="9" t="s">
        <v>18</v>
      </c>
      <c r="H157" s="19" t="s">
        <v>19</v>
      </c>
      <c r="I157" s="20">
        <v>17018</v>
      </c>
      <c r="J157" s="20">
        <v>17018</v>
      </c>
      <c r="K157" s="20">
        <f t="shared" si="2"/>
        <v>100</v>
      </c>
    </row>
    <row r="158" spans="1:11" ht="15.75" customHeight="1" outlineLevel="3" x14ac:dyDescent="0.2">
      <c r="A158" s="14" t="s">
        <v>80</v>
      </c>
      <c r="B158" s="14" t="s">
        <v>84</v>
      </c>
      <c r="C158" s="14" t="s">
        <v>168</v>
      </c>
      <c r="D158" s="26" t="s">
        <v>169</v>
      </c>
      <c r="E158" s="26"/>
      <c r="F158" s="26"/>
      <c r="G158" s="26"/>
      <c r="H158" s="26"/>
      <c r="I158" s="18">
        <v>572.29999999999995</v>
      </c>
      <c r="J158" s="18">
        <v>572.29999999999995</v>
      </c>
      <c r="K158" s="18">
        <f t="shared" si="2"/>
        <v>100</v>
      </c>
    </row>
    <row r="159" spans="1:11" outlineLevel="3" x14ac:dyDescent="0.2">
      <c r="A159" s="14" t="s">
        <v>80</v>
      </c>
      <c r="B159" s="14" t="s">
        <v>84</v>
      </c>
      <c r="C159" s="14" t="s">
        <v>168</v>
      </c>
      <c r="D159" s="14" t="s">
        <v>87</v>
      </c>
      <c r="E159" s="26" t="s">
        <v>110</v>
      </c>
      <c r="F159" s="26"/>
      <c r="G159" s="26"/>
      <c r="H159" s="26"/>
      <c r="I159" s="18">
        <v>572.29999999999995</v>
      </c>
      <c r="J159" s="18">
        <v>572.29999999999995</v>
      </c>
      <c r="K159" s="18">
        <f t="shared" si="2"/>
        <v>100</v>
      </c>
    </row>
    <row r="160" spans="1:11" ht="56.25" outlineLevel="3" x14ac:dyDescent="0.2">
      <c r="A160" s="9" t="s">
        <v>80</v>
      </c>
      <c r="B160" s="9" t="s">
        <v>84</v>
      </c>
      <c r="C160" s="9" t="s">
        <v>168</v>
      </c>
      <c r="D160" s="9" t="s">
        <v>87</v>
      </c>
      <c r="E160" s="9" t="s">
        <v>55</v>
      </c>
      <c r="F160" s="19" t="s">
        <v>56</v>
      </c>
      <c r="G160" s="9" t="s">
        <v>18</v>
      </c>
      <c r="H160" s="19" t="s">
        <v>19</v>
      </c>
      <c r="I160" s="20">
        <v>572.29999999999995</v>
      </c>
      <c r="J160" s="20">
        <v>572.29999999999995</v>
      </c>
      <c r="K160" s="20">
        <f t="shared" si="2"/>
        <v>100</v>
      </c>
    </row>
    <row r="161" spans="1:11" ht="36" customHeight="1" outlineLevel="3" x14ac:dyDescent="0.2">
      <c r="A161" s="14" t="s">
        <v>80</v>
      </c>
      <c r="B161" s="14" t="s">
        <v>84</v>
      </c>
      <c r="C161" s="14" t="s">
        <v>170</v>
      </c>
      <c r="D161" s="26" t="s">
        <v>171</v>
      </c>
      <c r="E161" s="26"/>
      <c r="F161" s="26"/>
      <c r="G161" s="26"/>
      <c r="H161" s="26"/>
      <c r="I161" s="18">
        <v>200</v>
      </c>
      <c r="J161" s="18">
        <v>200</v>
      </c>
      <c r="K161" s="18">
        <f t="shared" si="2"/>
        <v>100</v>
      </c>
    </row>
    <row r="162" spans="1:11" outlineLevel="3" x14ac:dyDescent="0.2">
      <c r="A162" s="14" t="s">
        <v>80</v>
      </c>
      <c r="B162" s="14" t="s">
        <v>84</v>
      </c>
      <c r="C162" s="14" t="s">
        <v>170</v>
      </c>
      <c r="D162" s="14" t="s">
        <v>87</v>
      </c>
      <c r="E162" s="26" t="s">
        <v>110</v>
      </c>
      <c r="F162" s="26"/>
      <c r="G162" s="26"/>
      <c r="H162" s="26"/>
      <c r="I162" s="18">
        <v>200</v>
      </c>
      <c r="J162" s="18">
        <v>200</v>
      </c>
      <c r="K162" s="18">
        <f t="shared" si="2"/>
        <v>100</v>
      </c>
    </row>
    <row r="163" spans="1:11" ht="56.25" outlineLevel="3" x14ac:dyDescent="0.2">
      <c r="A163" s="9" t="s">
        <v>80</v>
      </c>
      <c r="B163" s="9" t="s">
        <v>84</v>
      </c>
      <c r="C163" s="9" t="s">
        <v>170</v>
      </c>
      <c r="D163" s="9" t="s">
        <v>87</v>
      </c>
      <c r="E163" s="9" t="s">
        <v>55</v>
      </c>
      <c r="F163" s="19" t="s">
        <v>56</v>
      </c>
      <c r="G163" s="9" t="s">
        <v>18</v>
      </c>
      <c r="H163" s="19" t="s">
        <v>19</v>
      </c>
      <c r="I163" s="20">
        <v>200</v>
      </c>
      <c r="J163" s="20">
        <v>200</v>
      </c>
      <c r="K163" s="20">
        <f t="shared" si="2"/>
        <v>100</v>
      </c>
    </row>
    <row r="164" spans="1:11" outlineLevel="3" x14ac:dyDescent="0.2">
      <c r="A164" s="14" t="s">
        <v>80</v>
      </c>
      <c r="B164" s="14" t="s">
        <v>84</v>
      </c>
      <c r="C164" s="14" t="s">
        <v>172</v>
      </c>
      <c r="D164" s="26" t="s">
        <v>173</v>
      </c>
      <c r="E164" s="26"/>
      <c r="F164" s="26"/>
      <c r="G164" s="26"/>
      <c r="H164" s="26"/>
      <c r="I164" s="18">
        <v>150</v>
      </c>
      <c r="J164" s="18">
        <v>150</v>
      </c>
      <c r="K164" s="18">
        <f t="shared" si="2"/>
        <v>100</v>
      </c>
    </row>
    <row r="165" spans="1:11" outlineLevel="3" x14ac:dyDescent="0.2">
      <c r="A165" s="14" t="s">
        <v>80</v>
      </c>
      <c r="B165" s="14" t="s">
        <v>84</v>
      </c>
      <c r="C165" s="14" t="s">
        <v>172</v>
      </c>
      <c r="D165" s="14" t="s">
        <v>87</v>
      </c>
      <c r="E165" s="26" t="s">
        <v>110</v>
      </c>
      <c r="F165" s="26"/>
      <c r="G165" s="26"/>
      <c r="H165" s="26"/>
      <c r="I165" s="18">
        <v>150</v>
      </c>
      <c r="J165" s="18">
        <v>150</v>
      </c>
      <c r="K165" s="18">
        <f t="shared" si="2"/>
        <v>100</v>
      </c>
    </row>
    <row r="166" spans="1:11" ht="56.25" outlineLevel="3" x14ac:dyDescent="0.2">
      <c r="A166" s="9" t="s">
        <v>80</v>
      </c>
      <c r="B166" s="9" t="s">
        <v>84</v>
      </c>
      <c r="C166" s="9" t="s">
        <v>172</v>
      </c>
      <c r="D166" s="9" t="s">
        <v>87</v>
      </c>
      <c r="E166" s="9" t="s">
        <v>55</v>
      </c>
      <c r="F166" s="19" t="s">
        <v>56</v>
      </c>
      <c r="G166" s="9" t="s">
        <v>18</v>
      </c>
      <c r="H166" s="19" t="s">
        <v>19</v>
      </c>
      <c r="I166" s="20">
        <v>150</v>
      </c>
      <c r="J166" s="20">
        <v>150</v>
      </c>
      <c r="K166" s="20">
        <f t="shared" si="2"/>
        <v>100</v>
      </c>
    </row>
    <row r="167" spans="1:11" ht="29.25" customHeight="1" outlineLevel="3" x14ac:dyDescent="0.2">
      <c r="A167" s="14" t="s">
        <v>80</v>
      </c>
      <c r="B167" s="14" t="s">
        <v>84</v>
      </c>
      <c r="C167" s="14" t="s">
        <v>174</v>
      </c>
      <c r="D167" s="26" t="s">
        <v>175</v>
      </c>
      <c r="E167" s="26"/>
      <c r="F167" s="26"/>
      <c r="G167" s="26"/>
      <c r="H167" s="26"/>
      <c r="I167" s="18">
        <v>326.8</v>
      </c>
      <c r="J167" s="18">
        <v>326.8</v>
      </c>
      <c r="K167" s="18">
        <f t="shared" si="2"/>
        <v>100</v>
      </c>
    </row>
    <row r="168" spans="1:11" s="11" customFormat="1" outlineLevel="3" x14ac:dyDescent="0.2">
      <c r="A168" s="14" t="s">
        <v>80</v>
      </c>
      <c r="B168" s="14" t="s">
        <v>84</v>
      </c>
      <c r="C168" s="14" t="s">
        <v>174</v>
      </c>
      <c r="D168" s="14" t="s">
        <v>87</v>
      </c>
      <c r="E168" s="26" t="s">
        <v>110</v>
      </c>
      <c r="F168" s="26"/>
      <c r="G168" s="26"/>
      <c r="H168" s="26"/>
      <c r="I168" s="18">
        <v>326.8</v>
      </c>
      <c r="J168" s="18">
        <v>326.8</v>
      </c>
      <c r="K168" s="18">
        <f t="shared" si="2"/>
        <v>100</v>
      </c>
    </row>
    <row r="169" spans="1:11" s="11" customFormat="1" ht="56.25" outlineLevel="3" x14ac:dyDescent="0.2">
      <c r="A169" s="9" t="s">
        <v>80</v>
      </c>
      <c r="B169" s="9" t="s">
        <v>84</v>
      </c>
      <c r="C169" s="9" t="s">
        <v>174</v>
      </c>
      <c r="D169" s="9" t="s">
        <v>87</v>
      </c>
      <c r="E169" s="9" t="s">
        <v>55</v>
      </c>
      <c r="F169" s="19" t="s">
        <v>56</v>
      </c>
      <c r="G169" s="9" t="s">
        <v>132</v>
      </c>
      <c r="H169" s="19" t="s">
        <v>133</v>
      </c>
      <c r="I169" s="20">
        <v>326.8</v>
      </c>
      <c r="J169" s="20">
        <v>326.8</v>
      </c>
      <c r="K169" s="20">
        <f t="shared" si="2"/>
        <v>100</v>
      </c>
    </row>
    <row r="170" spans="1:11" ht="27" customHeight="1" outlineLevel="3" x14ac:dyDescent="0.2">
      <c r="A170" s="14" t="s">
        <v>80</v>
      </c>
      <c r="B170" s="14" t="s">
        <v>84</v>
      </c>
      <c r="C170" s="14" t="s">
        <v>176</v>
      </c>
      <c r="D170" s="26" t="s">
        <v>177</v>
      </c>
      <c r="E170" s="26"/>
      <c r="F170" s="26"/>
      <c r="G170" s="26"/>
      <c r="H170" s="26"/>
      <c r="I170" s="18">
        <v>300</v>
      </c>
      <c r="J170" s="18">
        <v>300</v>
      </c>
      <c r="K170" s="18">
        <f t="shared" si="2"/>
        <v>100</v>
      </c>
    </row>
    <row r="171" spans="1:11" outlineLevel="3" x14ac:dyDescent="0.2">
      <c r="A171" s="14" t="s">
        <v>80</v>
      </c>
      <c r="B171" s="14" t="s">
        <v>84</v>
      </c>
      <c r="C171" s="14" t="s">
        <v>176</v>
      </c>
      <c r="D171" s="14" t="s">
        <v>87</v>
      </c>
      <c r="E171" s="26" t="s">
        <v>110</v>
      </c>
      <c r="F171" s="26"/>
      <c r="G171" s="26"/>
      <c r="H171" s="26"/>
      <c r="I171" s="18">
        <v>300</v>
      </c>
      <c r="J171" s="18">
        <v>300</v>
      </c>
      <c r="K171" s="18">
        <f t="shared" si="2"/>
        <v>100</v>
      </c>
    </row>
    <row r="172" spans="1:11" ht="56.25" outlineLevel="3" x14ac:dyDescent="0.2">
      <c r="A172" s="9" t="s">
        <v>80</v>
      </c>
      <c r="B172" s="9" t="s">
        <v>84</v>
      </c>
      <c r="C172" s="9" t="s">
        <v>176</v>
      </c>
      <c r="D172" s="9" t="s">
        <v>87</v>
      </c>
      <c r="E172" s="9" t="s">
        <v>55</v>
      </c>
      <c r="F172" s="19" t="s">
        <v>56</v>
      </c>
      <c r="G172" s="9" t="s">
        <v>132</v>
      </c>
      <c r="H172" s="19" t="s">
        <v>133</v>
      </c>
      <c r="I172" s="20">
        <v>300</v>
      </c>
      <c r="J172" s="20">
        <v>300</v>
      </c>
      <c r="K172" s="20">
        <f t="shared" si="2"/>
        <v>100</v>
      </c>
    </row>
    <row r="173" spans="1:11" outlineLevel="3" x14ac:dyDescent="0.2">
      <c r="A173" s="14" t="s">
        <v>80</v>
      </c>
      <c r="B173" s="14" t="s">
        <v>178</v>
      </c>
      <c r="C173" s="26" t="s">
        <v>179</v>
      </c>
      <c r="D173" s="26"/>
      <c r="E173" s="26"/>
      <c r="F173" s="26"/>
      <c r="G173" s="26"/>
      <c r="H173" s="26"/>
      <c r="I173" s="18">
        <v>14713.7</v>
      </c>
      <c r="J173" s="18">
        <v>14713.7</v>
      </c>
      <c r="K173" s="18">
        <f t="shared" si="2"/>
        <v>100</v>
      </c>
    </row>
    <row r="174" spans="1:11" ht="27" customHeight="1" outlineLevel="3" x14ac:dyDescent="0.2">
      <c r="A174" s="14" t="s">
        <v>80</v>
      </c>
      <c r="B174" s="14" t="s">
        <v>178</v>
      </c>
      <c r="C174" s="14" t="s">
        <v>155</v>
      </c>
      <c r="D174" s="26" t="s">
        <v>156</v>
      </c>
      <c r="E174" s="26"/>
      <c r="F174" s="26"/>
      <c r="G174" s="26"/>
      <c r="H174" s="26"/>
      <c r="I174" s="18">
        <v>14713.7</v>
      </c>
      <c r="J174" s="18">
        <v>14713.7</v>
      </c>
      <c r="K174" s="18">
        <f t="shared" si="2"/>
        <v>100</v>
      </c>
    </row>
    <row r="175" spans="1:11" outlineLevel="3" x14ac:dyDescent="0.2">
      <c r="A175" s="14" t="s">
        <v>80</v>
      </c>
      <c r="B175" s="14" t="s">
        <v>178</v>
      </c>
      <c r="C175" s="14" t="s">
        <v>159</v>
      </c>
      <c r="D175" s="26" t="s">
        <v>160</v>
      </c>
      <c r="E175" s="26"/>
      <c r="F175" s="26"/>
      <c r="G175" s="26"/>
      <c r="H175" s="26"/>
      <c r="I175" s="18">
        <v>1394.6</v>
      </c>
      <c r="J175" s="18">
        <v>1394.6</v>
      </c>
      <c r="K175" s="18">
        <f t="shared" si="2"/>
        <v>100</v>
      </c>
    </row>
    <row r="176" spans="1:11" outlineLevel="3" x14ac:dyDescent="0.2">
      <c r="A176" s="14" t="s">
        <v>80</v>
      </c>
      <c r="B176" s="14" t="s">
        <v>178</v>
      </c>
      <c r="C176" s="14" t="s">
        <v>159</v>
      </c>
      <c r="D176" s="14" t="s">
        <v>180</v>
      </c>
      <c r="E176" s="26" t="s">
        <v>181</v>
      </c>
      <c r="F176" s="26"/>
      <c r="G176" s="26"/>
      <c r="H176" s="26"/>
      <c r="I176" s="18">
        <v>1394.6</v>
      </c>
      <c r="J176" s="18">
        <v>1394.6</v>
      </c>
      <c r="K176" s="18">
        <f t="shared" si="2"/>
        <v>100</v>
      </c>
    </row>
    <row r="177" spans="1:11" ht="56.25" outlineLevel="3" x14ac:dyDescent="0.2">
      <c r="A177" s="9" t="s">
        <v>80</v>
      </c>
      <c r="B177" s="9" t="s">
        <v>178</v>
      </c>
      <c r="C177" s="9" t="s">
        <v>159</v>
      </c>
      <c r="D177" s="9" t="s">
        <v>180</v>
      </c>
      <c r="E177" s="9" t="s">
        <v>55</v>
      </c>
      <c r="F177" s="19" t="s">
        <v>56</v>
      </c>
      <c r="G177" s="9" t="s">
        <v>18</v>
      </c>
      <c r="H177" s="19" t="s">
        <v>19</v>
      </c>
      <c r="I177" s="20">
        <v>1394.6</v>
      </c>
      <c r="J177" s="20">
        <v>1394.6</v>
      </c>
      <c r="K177" s="20">
        <f t="shared" si="2"/>
        <v>100</v>
      </c>
    </row>
    <row r="178" spans="1:11" outlineLevel="3" x14ac:dyDescent="0.2">
      <c r="A178" s="14" t="s">
        <v>80</v>
      </c>
      <c r="B178" s="14" t="s">
        <v>178</v>
      </c>
      <c r="C178" s="14" t="s">
        <v>162</v>
      </c>
      <c r="D178" s="26" t="s">
        <v>163</v>
      </c>
      <c r="E178" s="26"/>
      <c r="F178" s="26"/>
      <c r="G178" s="26"/>
      <c r="H178" s="26"/>
      <c r="I178" s="18">
        <v>21</v>
      </c>
      <c r="J178" s="18">
        <v>21</v>
      </c>
      <c r="K178" s="18">
        <f t="shared" si="2"/>
        <v>100</v>
      </c>
    </row>
    <row r="179" spans="1:11" outlineLevel="3" x14ac:dyDescent="0.2">
      <c r="A179" s="14" t="s">
        <v>80</v>
      </c>
      <c r="B179" s="14" t="s">
        <v>178</v>
      </c>
      <c r="C179" s="14" t="s">
        <v>162</v>
      </c>
      <c r="D179" s="14" t="s">
        <v>180</v>
      </c>
      <c r="E179" s="26" t="s">
        <v>181</v>
      </c>
      <c r="F179" s="26"/>
      <c r="G179" s="26"/>
      <c r="H179" s="26"/>
      <c r="I179" s="18">
        <v>21</v>
      </c>
      <c r="J179" s="18">
        <v>21</v>
      </c>
      <c r="K179" s="18">
        <f t="shared" si="2"/>
        <v>100</v>
      </c>
    </row>
    <row r="180" spans="1:11" ht="56.25" outlineLevel="3" x14ac:dyDescent="0.2">
      <c r="A180" s="9" t="s">
        <v>80</v>
      </c>
      <c r="B180" s="9" t="s">
        <v>178</v>
      </c>
      <c r="C180" s="9" t="s">
        <v>162</v>
      </c>
      <c r="D180" s="9" t="s">
        <v>180</v>
      </c>
      <c r="E180" s="9" t="s">
        <v>55</v>
      </c>
      <c r="F180" s="19" t="s">
        <v>56</v>
      </c>
      <c r="G180" s="9" t="s">
        <v>18</v>
      </c>
      <c r="H180" s="19" t="s">
        <v>19</v>
      </c>
      <c r="I180" s="20">
        <v>21</v>
      </c>
      <c r="J180" s="20">
        <v>21</v>
      </c>
      <c r="K180" s="20">
        <f t="shared" si="2"/>
        <v>100</v>
      </c>
    </row>
    <row r="181" spans="1:11" ht="24.75" customHeight="1" outlineLevel="3" x14ac:dyDescent="0.2">
      <c r="A181" s="14" t="s">
        <v>80</v>
      </c>
      <c r="B181" s="14" t="s">
        <v>178</v>
      </c>
      <c r="C181" s="14" t="s">
        <v>166</v>
      </c>
      <c r="D181" s="26" t="s">
        <v>167</v>
      </c>
      <c r="E181" s="26"/>
      <c r="F181" s="26"/>
      <c r="G181" s="26"/>
      <c r="H181" s="26"/>
      <c r="I181" s="18">
        <v>13098</v>
      </c>
      <c r="J181" s="18">
        <v>13098</v>
      </c>
      <c r="K181" s="18">
        <f t="shared" si="2"/>
        <v>100</v>
      </c>
    </row>
    <row r="182" spans="1:11" ht="34.5" customHeight="1" outlineLevel="3" x14ac:dyDescent="0.2">
      <c r="A182" s="14" t="s">
        <v>80</v>
      </c>
      <c r="B182" s="14" t="s">
        <v>178</v>
      </c>
      <c r="C182" s="14" t="s">
        <v>166</v>
      </c>
      <c r="D182" s="14" t="s">
        <v>182</v>
      </c>
      <c r="E182" s="26" t="s">
        <v>183</v>
      </c>
      <c r="F182" s="26"/>
      <c r="G182" s="26"/>
      <c r="H182" s="26"/>
      <c r="I182" s="18">
        <f>I183</f>
        <v>13098</v>
      </c>
      <c r="J182" s="18">
        <f>J183</f>
        <v>13098</v>
      </c>
      <c r="K182" s="18">
        <f t="shared" si="2"/>
        <v>100</v>
      </c>
    </row>
    <row r="183" spans="1:11" ht="56.25" outlineLevel="3" x14ac:dyDescent="0.2">
      <c r="A183" s="9" t="s">
        <v>80</v>
      </c>
      <c r="B183" s="9" t="s">
        <v>178</v>
      </c>
      <c r="C183" s="9" t="s">
        <v>166</v>
      </c>
      <c r="D183" s="9" t="s">
        <v>182</v>
      </c>
      <c r="E183" s="9" t="s">
        <v>55</v>
      </c>
      <c r="F183" s="19" t="s">
        <v>56</v>
      </c>
      <c r="G183" s="9" t="s">
        <v>18</v>
      </c>
      <c r="H183" s="19" t="s">
        <v>19</v>
      </c>
      <c r="I183" s="20">
        <v>13098</v>
      </c>
      <c r="J183" s="20">
        <v>13098</v>
      </c>
      <c r="K183" s="20">
        <f t="shared" si="2"/>
        <v>100</v>
      </c>
    </row>
    <row r="184" spans="1:11" outlineLevel="3" x14ac:dyDescent="0.2">
      <c r="A184" s="14" t="s">
        <v>80</v>
      </c>
      <c r="B184" s="14" t="s">
        <v>178</v>
      </c>
      <c r="C184" s="14" t="s">
        <v>168</v>
      </c>
      <c r="D184" s="26" t="s">
        <v>169</v>
      </c>
      <c r="E184" s="26"/>
      <c r="F184" s="26"/>
      <c r="G184" s="26"/>
      <c r="H184" s="26"/>
      <c r="I184" s="18">
        <v>170.1</v>
      </c>
      <c r="J184" s="18">
        <v>170.1</v>
      </c>
      <c r="K184" s="18">
        <f t="shared" si="2"/>
        <v>100</v>
      </c>
    </row>
    <row r="185" spans="1:11" outlineLevel="3" x14ac:dyDescent="0.2">
      <c r="A185" s="14" t="s">
        <v>80</v>
      </c>
      <c r="B185" s="14" t="s">
        <v>178</v>
      </c>
      <c r="C185" s="14" t="s">
        <v>168</v>
      </c>
      <c r="D185" s="14" t="s">
        <v>180</v>
      </c>
      <c r="E185" s="26" t="s">
        <v>181</v>
      </c>
      <c r="F185" s="26"/>
      <c r="G185" s="26"/>
      <c r="H185" s="26"/>
      <c r="I185" s="18">
        <v>170.1</v>
      </c>
      <c r="J185" s="18">
        <v>170.1</v>
      </c>
      <c r="K185" s="18">
        <f t="shared" si="2"/>
        <v>100</v>
      </c>
    </row>
    <row r="186" spans="1:11" ht="56.25" outlineLevel="3" x14ac:dyDescent="0.2">
      <c r="A186" s="9" t="s">
        <v>80</v>
      </c>
      <c r="B186" s="9" t="s">
        <v>178</v>
      </c>
      <c r="C186" s="9" t="s">
        <v>168</v>
      </c>
      <c r="D186" s="9" t="s">
        <v>180</v>
      </c>
      <c r="E186" s="9" t="s">
        <v>55</v>
      </c>
      <c r="F186" s="19" t="s">
        <v>56</v>
      </c>
      <c r="G186" s="9" t="s">
        <v>18</v>
      </c>
      <c r="H186" s="19" t="s">
        <v>19</v>
      </c>
      <c r="I186" s="20">
        <v>170.1</v>
      </c>
      <c r="J186" s="20">
        <v>170.1</v>
      </c>
      <c r="K186" s="20">
        <f t="shared" si="2"/>
        <v>100</v>
      </c>
    </row>
    <row r="187" spans="1:11" outlineLevel="3" x14ac:dyDescent="0.2">
      <c r="A187" s="14" t="s">
        <v>80</v>
      </c>
      <c r="B187" s="14" t="s">
        <v>178</v>
      </c>
      <c r="C187" s="14" t="s">
        <v>172</v>
      </c>
      <c r="D187" s="26" t="s">
        <v>173</v>
      </c>
      <c r="E187" s="26"/>
      <c r="F187" s="26"/>
      <c r="G187" s="26"/>
      <c r="H187" s="26"/>
      <c r="I187" s="18">
        <v>30</v>
      </c>
      <c r="J187" s="18">
        <v>30</v>
      </c>
      <c r="K187" s="18">
        <f t="shared" si="2"/>
        <v>100</v>
      </c>
    </row>
    <row r="188" spans="1:11" outlineLevel="3" x14ac:dyDescent="0.2">
      <c r="A188" s="14" t="s">
        <v>80</v>
      </c>
      <c r="B188" s="14" t="s">
        <v>178</v>
      </c>
      <c r="C188" s="14" t="s">
        <v>172</v>
      </c>
      <c r="D188" s="14" t="s">
        <v>180</v>
      </c>
      <c r="E188" s="26" t="s">
        <v>181</v>
      </c>
      <c r="F188" s="26"/>
      <c r="G188" s="26"/>
      <c r="H188" s="26"/>
      <c r="I188" s="18">
        <v>30</v>
      </c>
      <c r="J188" s="18">
        <v>30</v>
      </c>
      <c r="K188" s="18">
        <f t="shared" si="2"/>
        <v>100</v>
      </c>
    </row>
    <row r="189" spans="1:11" ht="56.25" outlineLevel="3" x14ac:dyDescent="0.2">
      <c r="A189" s="9" t="s">
        <v>80</v>
      </c>
      <c r="B189" s="9" t="s">
        <v>178</v>
      </c>
      <c r="C189" s="9" t="s">
        <v>172</v>
      </c>
      <c r="D189" s="9" t="s">
        <v>180</v>
      </c>
      <c r="E189" s="9" t="s">
        <v>55</v>
      </c>
      <c r="F189" s="19" t="s">
        <v>56</v>
      </c>
      <c r="G189" s="9" t="s">
        <v>18</v>
      </c>
      <c r="H189" s="19" t="s">
        <v>19</v>
      </c>
      <c r="I189" s="20">
        <v>30</v>
      </c>
      <c r="J189" s="20">
        <v>30</v>
      </c>
      <c r="K189" s="20">
        <f t="shared" si="2"/>
        <v>100</v>
      </c>
    </row>
    <row r="190" spans="1:11" outlineLevel="3" x14ac:dyDescent="0.2">
      <c r="A190" s="22" t="s">
        <v>88</v>
      </c>
      <c r="B190" s="22"/>
      <c r="C190" s="22"/>
      <c r="D190" s="22"/>
      <c r="E190" s="22"/>
      <c r="F190" s="23"/>
      <c r="G190" s="22"/>
      <c r="H190" s="23"/>
      <c r="I190" s="24">
        <v>192698.7</v>
      </c>
      <c r="J190" s="24">
        <v>151782.29999999999</v>
      </c>
      <c r="K190" s="24">
        <f t="shared" si="2"/>
        <v>78.766644507721111</v>
      </c>
    </row>
  </sheetData>
  <autoFilter ref="A8:N190"/>
  <mergeCells count="121">
    <mergeCell ref="A9:H9"/>
    <mergeCell ref="E176:H176"/>
    <mergeCell ref="D178:H178"/>
    <mergeCell ref="E179:H179"/>
    <mergeCell ref="D181:H181"/>
    <mergeCell ref="E182:H182"/>
    <mergeCell ref="D184:H184"/>
    <mergeCell ref="E185:H185"/>
    <mergeCell ref="D187:H187"/>
    <mergeCell ref="D127:H127"/>
    <mergeCell ref="D128:H128"/>
    <mergeCell ref="D131:H131"/>
    <mergeCell ref="E132:H132"/>
    <mergeCell ref="B136:H136"/>
    <mergeCell ref="C137:H137"/>
    <mergeCell ref="C138:H138"/>
    <mergeCell ref="D139:H139"/>
    <mergeCell ref="D140:H140"/>
    <mergeCell ref="D101:H101"/>
    <mergeCell ref="D109:H109"/>
    <mergeCell ref="C113:H113"/>
    <mergeCell ref="C114:H114"/>
    <mergeCell ref="D115:H115"/>
    <mergeCell ref="D116:H116"/>
    <mergeCell ref="E188:H188"/>
    <mergeCell ref="E141:H141"/>
    <mergeCell ref="D143:H143"/>
    <mergeCell ref="E144:H144"/>
    <mergeCell ref="D146:H146"/>
    <mergeCell ref="E147:H147"/>
    <mergeCell ref="E150:H150"/>
    <mergeCell ref="D152:H152"/>
    <mergeCell ref="E156:H156"/>
    <mergeCell ref="D158:H158"/>
    <mergeCell ref="E159:H159"/>
    <mergeCell ref="D161:H161"/>
    <mergeCell ref="E162:H162"/>
    <mergeCell ref="D164:H164"/>
    <mergeCell ref="E165:H165"/>
    <mergeCell ref="D167:H167"/>
    <mergeCell ref="E168:H168"/>
    <mergeCell ref="D170:H170"/>
    <mergeCell ref="E171:H171"/>
    <mergeCell ref="C173:H173"/>
    <mergeCell ref="D174:H174"/>
    <mergeCell ref="E153:H153"/>
    <mergeCell ref="D149:H149"/>
    <mergeCell ref="D155:H155"/>
    <mergeCell ref="E117:H117"/>
    <mergeCell ref="C119:H119"/>
    <mergeCell ref="D120:H120"/>
    <mergeCell ref="E64:H64"/>
    <mergeCell ref="E66:H66"/>
    <mergeCell ref="E67:H67"/>
    <mergeCell ref="C70:H70"/>
    <mergeCell ref="D71:H71"/>
    <mergeCell ref="D72:H72"/>
    <mergeCell ref="D78:H78"/>
    <mergeCell ref="D79:H79"/>
    <mergeCell ref="E80:H80"/>
    <mergeCell ref="E102:H102"/>
    <mergeCell ref="E110:H110"/>
    <mergeCell ref="E87:H87"/>
    <mergeCell ref="D86:H86"/>
    <mergeCell ref="E82:H82"/>
    <mergeCell ref="E90:H90"/>
    <mergeCell ref="D94:H94"/>
    <mergeCell ref="E95:H95"/>
    <mergeCell ref="D98:H98"/>
    <mergeCell ref="E99:H99"/>
    <mergeCell ref="D53:H53"/>
    <mergeCell ref="E54:H54"/>
    <mergeCell ref="D56:H56"/>
    <mergeCell ref="D57:H57"/>
    <mergeCell ref="E58:H58"/>
    <mergeCell ref="C60:H60"/>
    <mergeCell ref="C61:H61"/>
    <mergeCell ref="D62:H62"/>
    <mergeCell ref="D63:H63"/>
    <mergeCell ref="C41:H41"/>
    <mergeCell ref="D42:H42"/>
    <mergeCell ref="D43:H43"/>
    <mergeCell ref="D44:H44"/>
    <mergeCell ref="E45:H45"/>
    <mergeCell ref="D47:H47"/>
    <mergeCell ref="E48:H48"/>
    <mergeCell ref="D50:H50"/>
    <mergeCell ref="E51:H51"/>
    <mergeCell ref="D26:H26"/>
    <mergeCell ref="E27:H27"/>
    <mergeCell ref="E30:H30"/>
    <mergeCell ref="E32:H32"/>
    <mergeCell ref="C34:H34"/>
    <mergeCell ref="C35:H35"/>
    <mergeCell ref="D36:H36"/>
    <mergeCell ref="D37:H37"/>
    <mergeCell ref="C40:H40"/>
    <mergeCell ref="D175:H175"/>
    <mergeCell ref="D121:H121"/>
    <mergeCell ref="D124:H124"/>
    <mergeCell ref="E125:H125"/>
    <mergeCell ref="E38:H38"/>
    <mergeCell ref="E74:H74"/>
    <mergeCell ref="D73:H73"/>
    <mergeCell ref="J1:K1"/>
    <mergeCell ref="I2:K2"/>
    <mergeCell ref="A5:K5"/>
    <mergeCell ref="A1:D1"/>
    <mergeCell ref="A6:E6"/>
    <mergeCell ref="E29:H29"/>
    <mergeCell ref="J7:K7"/>
    <mergeCell ref="C11:H11"/>
    <mergeCell ref="B10:H10"/>
    <mergeCell ref="C12:H12"/>
    <mergeCell ref="D14:H14"/>
    <mergeCell ref="E15:H15"/>
    <mergeCell ref="C21:H21"/>
    <mergeCell ref="D22:H22"/>
    <mergeCell ref="D23:H23"/>
    <mergeCell ref="E24:H24"/>
    <mergeCell ref="D13:H13"/>
  </mergeCells>
  <pageMargins left="0.74803149606299213" right="0" top="0" bottom="0" header="0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2016-06-01T07:46:05Z</cp:lastPrinted>
  <dcterms:created xsi:type="dcterms:W3CDTF">2002-03-11T10:22:12Z</dcterms:created>
  <dcterms:modified xsi:type="dcterms:W3CDTF">2016-06-01T07:51:07Z</dcterms:modified>
</cp:coreProperties>
</file>