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600" windowWidth="28455" windowHeight="11700"/>
  </bookViews>
  <sheets>
    <sheet name="Доходы" sheetId="2" r:id="rId1"/>
    <sheet name="Расходы" sheetId="3" r:id="rId2"/>
    <sheet name="Источники" sheetId="4" r:id="rId3"/>
  </sheets>
  <definedNames>
    <definedName name="_xlnm._FilterDatabase" localSheetId="0" hidden="1">Доходы!$A$14:$G$213</definedName>
    <definedName name="_xlnm._FilterDatabase" localSheetId="1" hidden="1">Расходы!$A$5:$G$342</definedName>
    <definedName name="_xlnm.Print_Titles" localSheetId="0">Доходы!$13:$14</definedName>
    <definedName name="_xlnm.Print_Titles" localSheetId="2">Источники!$1:$5</definedName>
    <definedName name="_xlnm.Print_Titles" localSheetId="1">Расходы!$1:$5</definedName>
    <definedName name="_xlnm.Print_Area" localSheetId="2">Источники!$A$1:$G$34</definedName>
  </definedNames>
  <calcPr calcId="125725"/>
</workbook>
</file>

<file path=xl/calcChain.xml><?xml version="1.0" encoding="utf-8"?>
<calcChain xmlns="http://schemas.openxmlformats.org/spreadsheetml/2006/main">
  <c r="F11" i="4"/>
  <c r="G11"/>
  <c r="F12"/>
  <c r="G12"/>
  <c r="F13"/>
  <c r="G13"/>
  <c r="F14"/>
  <c r="G14"/>
  <c r="F15"/>
  <c r="G15"/>
  <c r="F16"/>
  <c r="G16"/>
  <c r="F17"/>
  <c r="G17"/>
  <c r="F18"/>
  <c r="G18"/>
  <c r="F19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G8"/>
  <c r="F8"/>
  <c r="G6"/>
  <c r="F6"/>
  <c r="G344" i="3"/>
  <c r="F344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F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F335"/>
  <c r="F336"/>
  <c r="G336"/>
  <c r="F337"/>
  <c r="G337"/>
  <c r="F338"/>
  <c r="G338"/>
  <c r="F339"/>
  <c r="F340"/>
  <c r="G340"/>
  <c r="F341"/>
  <c r="G341"/>
  <c r="F342"/>
  <c r="G342"/>
  <c r="G8"/>
  <c r="F8"/>
  <c r="G6"/>
  <c r="F6"/>
  <c r="G212" i="2"/>
  <c r="G21"/>
  <c r="G22"/>
  <c r="G23"/>
  <c r="G24"/>
  <c r="G25"/>
  <c r="G26"/>
  <c r="G27"/>
  <c r="G29"/>
  <c r="G30"/>
  <c r="G31"/>
  <c r="G32"/>
  <c r="G34"/>
  <c r="G35"/>
  <c r="G36"/>
  <c r="G37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2"/>
  <c r="G93"/>
  <c r="G94"/>
  <c r="G95"/>
  <c r="G96"/>
  <c r="G97"/>
  <c r="G98"/>
  <c r="G99"/>
  <c r="G100"/>
  <c r="G101"/>
  <c r="G102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6"/>
  <c r="G127"/>
  <c r="G128"/>
  <c r="G131"/>
  <c r="G132"/>
  <c r="G133"/>
  <c r="G134"/>
  <c r="G135"/>
  <c r="G138"/>
  <c r="G139"/>
  <c r="G140"/>
  <c r="G141"/>
  <c r="G142"/>
  <c r="G143"/>
  <c r="G144"/>
  <c r="G147"/>
  <c r="G151"/>
  <c r="G152"/>
  <c r="G153"/>
  <c r="G154"/>
  <c r="G155"/>
  <c r="G156"/>
  <c r="G157"/>
  <c r="G158"/>
  <c r="G161"/>
  <c r="G162"/>
  <c r="G164"/>
  <c r="G165"/>
  <c r="G166"/>
  <c r="G167"/>
  <c r="G168"/>
  <c r="G169"/>
  <c r="G170"/>
  <c r="G171"/>
  <c r="G172"/>
  <c r="G173"/>
  <c r="G175"/>
  <c r="G176"/>
  <c r="G177"/>
  <c r="G180"/>
  <c r="G181"/>
  <c r="G182"/>
  <c r="G183"/>
  <c r="G186"/>
  <c r="G187"/>
  <c r="G190"/>
  <c r="G191"/>
  <c r="G192"/>
  <c r="G193"/>
  <c r="G194"/>
  <c r="G195"/>
  <c r="G196"/>
  <c r="G197"/>
  <c r="G198"/>
  <c r="G199"/>
  <c r="G200"/>
  <c r="G203"/>
  <c r="G204"/>
  <c r="G205"/>
  <c r="G206"/>
  <c r="G213"/>
  <c r="G19"/>
  <c r="G20"/>
  <c r="G18"/>
  <c r="G17"/>
  <c r="G15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18"/>
  <c r="F17"/>
  <c r="F15"/>
</calcChain>
</file>

<file path=xl/sharedStrings.xml><?xml version="1.0" encoding="utf-8"?>
<sst xmlns="http://schemas.openxmlformats.org/spreadsheetml/2006/main" count="1735" uniqueCount="912">
  <si>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</si>
  <si>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Форма по ОКУД  </t>
  </si>
  <si>
    <t>0503317</t>
  </si>
  <si>
    <t>на  1 мая 2016 г.</t>
  </si>
  <si>
    <t xml:space="preserve">                   Дата  </t>
  </si>
  <si>
    <t xml:space="preserve">Наименование финансового органа </t>
  </si>
  <si>
    <t xml:space="preserve">             по ОКПО  </t>
  </si>
  <si>
    <t xml:space="preserve">Наименование бюджета </t>
  </si>
  <si>
    <t xml:space="preserve">             по ОКТМО  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</si>
  <si>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</si>
  <si>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</si>
  <si>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</si>
  <si>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</si>
  <si>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</si>
  <si>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</si>
  <si>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</si>
  <si>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</si>
  <si>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</si>
  <si>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</si>
  <si>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</si>
  <si>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</si>
  <si>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</si>
  <si>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</si>
  <si>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</si>
  <si>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</si>
  <si>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</si>
  <si>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</si>
  <si>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</si>
  <si>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</si>
  <si>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</si>
  <si>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</si>
  <si>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</si>
  <si>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</si>
  <si>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</si>
  <si>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</si>
  <si>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</si>
  <si>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</si>
  <si>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</si>
  <si>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</si>
  <si>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</si>
  <si>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</si>
  <si>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</si>
  <si>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</si>
  <si>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</si>
  <si>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</si>
  <si>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</si>
  <si>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</si>
  <si>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</si>
  <si>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</si>
  <si>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</si>
  <si>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</si>
  <si>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</si>
  <si>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</si>
  <si>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</si>
  <si>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</si>
  <si>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</si>
  <si>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</si>
  <si>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</si>
  <si>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</si>
  <si>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</si>
  <si>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</si>
  <si>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</si>
  <si>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</si>
  <si>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</si>
  <si>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</si>
  <si>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</si>
  <si>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</si>
  <si>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</si>
  <si>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</si>
  <si>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</si>
  <si>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</si>
  <si>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</si>
  <si>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</si>
  <si>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</si>
  <si>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</si>
  <si>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</si>
  <si>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</si>
  <si>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</si>
  <si>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</si>
  <si>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</si>
  <si>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</si>
  <si>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</si>
  <si>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</si>
  <si>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</si>
  <si>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</si>
  <si>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</si>
  <si>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</si>
  <si>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</si>
  <si>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</si>
  <si>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</si>
  <si>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</si>
  <si>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</si>
  <si>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</si>
  <si>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</si>
  <si>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</si>
  <si>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</si>
  <si>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</si>
  <si>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</si>
  <si>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</si>
  <si>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</si>
  <si>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</si>
  <si>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</si>
  <si>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</si>
  <si>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</si>
  <si>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</si>
  <si>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</si>
  <si>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</si>
  <si>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</si>
  <si>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</si>
  <si>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</si>
  <si>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</si>
  <si>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000 1080717001 0000 110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</si>
  <si>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</si>
  <si>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000 1080717401 0000 110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</si>
  <si>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</si>
  <si>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000 1080717501 0000 110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</si>
  <si>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</si>
  <si>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</si>
  <si>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</si>
  <si>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</si>
  <si>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</si>
  <si>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</si>
  <si>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</si>
  <si>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000 1090405313 0000 110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</si>
  <si>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</si>
  <si>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</si>
  <si>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</si>
  <si>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000 1110100000 0000 120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</si>
  <si>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</si>
  <si>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000 1110105005 0000 120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</si>
  <si>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</si>
  <si>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</si>
  <si>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</si>
  <si>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</si>
  <si>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</si>
  <si>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</si>
  <si>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</si>
  <si>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</si>
  <si>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</si>
  <si>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</si>
  <si>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</si>
  <si>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</si>
  <si>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</si>
  <si>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</si>
  <si>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</si>
  <si>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</si>
  <si>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</si>
  <si>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</si>
  <si>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</si>
  <si>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</si>
  <si>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</si>
  <si>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</si>
  <si>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</si>
  <si>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</si>
  <si>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</si>
  <si>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</si>
  <si>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</si>
  <si>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</si>
  <si>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</si>
  <si>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</si>
  <si>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</si>
  <si>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</si>
  <si>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</si>
  <si>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</si>
  <si>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</si>
  <si>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</si>
  <si>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</si>
  <si>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</si>
  <si>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</si>
  <si>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</si>
  <si>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</si>
  <si>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</si>
  <si>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</si>
  <si>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</si>
  <si>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</si>
  <si>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</si>
  <si>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</si>
  <si>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000 1120107001 0000 120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</si>
  <si>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</si>
  <si>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</si>
  <si>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</si>
  <si>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</si>
  <si>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</si>
  <si>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</si>
  <si>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сельских поселений</t>
  </si>
  <si>
    <t xml:space="preserve"> 000 1130199510 0000 130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</si>
  <si>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</si>
  <si>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</si>
  <si>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</si>
  <si>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</si>
  <si>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</si>
  <si>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</si>
  <si>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</si>
  <si>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</si>
  <si>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</si>
  <si>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</si>
  <si>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</si>
  <si>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</si>
  <si>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</si>
  <si>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</si>
  <si>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Прочие доходы от компенсации затрат  бюджетов городских поселений</t>
  </si>
  <si>
    <t xml:space="preserve"> 000 1130299513 0000 130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</si>
  <si>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</si>
  <si>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</si>
  <si>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</si>
  <si>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</si>
  <si>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</si>
  <si>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</si>
  <si>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</si>
  <si>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</si>
  <si>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</si>
  <si>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</si>
  <si>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</si>
  <si>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</si>
  <si>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</si>
  <si>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</si>
  <si>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</si>
  <si>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</si>
  <si>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</si>
  <si>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</si>
  <si>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</si>
  <si>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</si>
  <si>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</si>
  <si>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</si>
  <si>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</si>
  <si>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</si>
  <si>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</si>
  <si>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</si>
  <si>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</si>
  <si>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</si>
  <si>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</si>
  <si>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</si>
  <si>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</si>
  <si>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000 1162100000 0000 140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</si>
  <si>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</si>
  <si>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 xml:space="preserve"> 000 1162105005 0000 140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</si>
  <si>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</si>
  <si>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</si>
  <si>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особо охраняемых природных территориях</t>
  </si>
  <si>
    <t xml:space="preserve"> 000 1162502001 0000 140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</si>
  <si>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</si>
  <si>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</si>
  <si>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охраны окружающей среды</t>
  </si>
  <si>
    <t xml:space="preserve"> 000 1162505001 0000 140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</si>
  <si>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</si>
  <si>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</si>
  <si>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водного законодательства</t>
  </si>
  <si>
    <t xml:space="preserve"> 000 1162508000 0000 140</t>
  </si>
  <si>
    <t xml:space="preserve">  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</si>
  <si>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 xml:space="preserve"> 000 1162508505 0000 140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</si>
  <si>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</si>
  <si>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</si>
  <si>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</si>
  <si>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</si>
  <si>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</si>
  <si>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000 1163001001 0000 140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</si>
  <si>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</si>
  <si>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000 1163001401 0000 140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</si>
  <si>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</si>
  <si>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</si>
  <si>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</si>
  <si>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</si>
  <si>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</si>
  <si>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</si>
  <si>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</si>
  <si>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000 1164100001 0000 140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</si>
  <si>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</si>
  <si>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</si>
  <si>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</si>
  <si>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000 1164500001 0000 140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</si>
  <si>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</si>
  <si>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</si>
  <si>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</si>
  <si>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</si>
  <si>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</si>
  <si>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</si>
  <si>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</si>
  <si>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</si>
  <si>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поступления от денежных взысканий (штрафов) и иных сумм в возмещение ущерба, зачисляемые в бюджеты сельских  поселений</t>
  </si>
  <si>
    <t xml:space="preserve"> 000 1169005010 0000 140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</si>
  <si>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</si>
  <si>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000 1169005013 0000 140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</si>
  <si>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</si>
  <si>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</si>
  <si>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</si>
  <si>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</si>
  <si>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</si>
  <si>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</si>
  <si>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городских поселений</t>
  </si>
  <si>
    <t xml:space="preserve"> 000 1170105013 0000 180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</si>
  <si>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</si>
  <si>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</si>
  <si>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сельских поселений</t>
  </si>
  <si>
    <t xml:space="preserve"> 000 1170505010 0000 180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</si>
  <si>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</si>
  <si>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</si>
  <si>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</si>
  <si>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</si>
  <si>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</si>
  <si>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</si>
  <si>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</si>
  <si>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</si>
  <si>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</si>
  <si>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</si>
  <si>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</si>
  <si>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</si>
  <si>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сельских поселений на выравнивание бюджетной обеспеченности</t>
  </si>
  <si>
    <t xml:space="preserve"> 000 2020100110 0000 151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</si>
  <si>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</si>
  <si>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</si>
  <si>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</si>
  <si>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</si>
  <si>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</si>
  <si>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000 2020100305 0000 151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</si>
  <si>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</si>
  <si>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000 2020100310 0000 151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</si>
  <si>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</si>
  <si>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</si>
  <si>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</si>
  <si>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</si>
  <si>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</si>
  <si>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000 2020208805 0000 151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</si>
  <si>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</si>
  <si>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000 2020208805 0002 151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</si>
  <si>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</si>
  <si>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000 2020208900 0000 151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</si>
  <si>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</si>
  <si>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000 2020208905 0000 151</t>
  </si>
  <si>
    <t xml:space="preserve">  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</si>
  <si>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 xml:space="preserve"> 000 2020208905 0001 151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</si>
  <si>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</si>
  <si>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000 2020208905 0002 151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</si>
  <si>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</si>
  <si>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</si>
  <si>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</si>
  <si>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</si>
  <si>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</si>
  <si>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000 2020299913 0000 151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</si>
  <si>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</si>
  <si>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</si>
  <si>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государственную регистрацию актов гражданского состояния</t>
  </si>
  <si>
    <t xml:space="preserve"> 000 2020300300 0000 151</t>
  </si>
  <si>
    <t xml:space="preserve">  Субвенции бюджетам муниципальных районов на государственную регистрацию актов гражданского состояния</t>
  </si>
  <si>
    <t xml:space="preserve"> 000 2020300305 0000 151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</si>
  <si>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</si>
  <si>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000 2020300310 0000 151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</si>
  <si>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</si>
  <si>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000 2020300313 0000 151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</si>
  <si>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</si>
  <si>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</si>
  <si>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</si>
  <si>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</si>
  <si>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</si>
  <si>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</si>
  <si>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</si>
  <si>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000 2020301505 0000 151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</si>
  <si>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</si>
  <si>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000 2020301510 0000 151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</si>
  <si>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</si>
  <si>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</si>
  <si>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</si>
  <si>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</si>
  <si>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</si>
  <si>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</si>
  <si>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</si>
  <si>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000 2020302410 0000 151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</si>
  <si>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</si>
  <si>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</si>
  <si>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</si>
  <si>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</si>
  <si>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</si>
  <si>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000 2020302905 0000 151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</si>
  <si>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</si>
  <si>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000 2020307000 0000 151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</si>
  <si>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</si>
  <si>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000 2020307005 0000 151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</si>
  <si>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</si>
  <si>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000 2020311900 0000 151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</si>
  <si>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</si>
  <si>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000 2020311905 0000 151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</si>
  <si>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</si>
  <si>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</si>
  <si>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</si>
  <si>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</si>
  <si>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</si>
  <si>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</si>
  <si>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</si>
  <si>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</si>
  <si>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</si>
  <si>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</si>
  <si>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</si>
  <si>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</si>
  <si>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</si>
  <si>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</si>
  <si>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</si>
  <si>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</si>
  <si>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</si>
  <si>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</si>
  <si>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Прочие межбюджетные трансферты, передаваемые бюджетам</t>
  </si>
  <si>
    <t xml:space="preserve"> 000 2020499900 0000 151</t>
  </si>
  <si>
    <t xml:space="preserve">  Прочие межбюджетные трансферты, передаваемые бюджетам муниципальных районов</t>
  </si>
  <si>
    <t xml:space="preserve"> 000 2020499905 0000 151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</si>
  <si>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</si>
  <si>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</si>
  <si>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сельских поселений</t>
  </si>
  <si>
    <t xml:space="preserve"> 000 2070500010 0000 180</t>
  </si>
  <si>
    <t xml:space="preserve">  Прочие безвозмездные поступления в бюджеты городских поселений</t>
  </si>
  <si>
    <t xml:space="preserve"> 000 2070500013 0000 180</t>
  </si>
  <si>
    <t xml:space="preserve"> 000 2070503010 0000 180</t>
  </si>
  <si>
    <t xml:space="preserve"> 000 2070503013 0000 180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</si>
  <si>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</si>
  <si>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</si>
  <si>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</si>
  <si>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</si>
  <si>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>"#R/D"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</si>
  <si>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</si>
  <si>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</si>
  <si>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</si>
  <si>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</si>
  <si>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</si>
  <si>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</si>
  <si>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</si>
  <si>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</si>
  <si>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</si>
  <si>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</si>
  <si>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</si>
  <si>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</si>
  <si>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</si>
  <si>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</si>
  <si>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</si>
  <si>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</si>
  <si>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</si>
  <si>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</si>
  <si>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</si>
  <si>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</si>
  <si>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</si>
  <si>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</si>
  <si>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</si>
  <si>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</si>
  <si>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</si>
  <si>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</si>
  <si>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</si>
  <si>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</si>
  <si>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</si>
  <si>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</si>
  <si>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</si>
  <si>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</si>
  <si>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</si>
  <si>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</si>
  <si>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</si>
  <si>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</si>
  <si>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</si>
  <si>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000 0104 0000000000 242</t>
  </si>
  <si>
    <t xml:space="preserve"> 000 0104 0000000000 244</t>
  </si>
  <si>
    <t xml:space="preserve">  Социальное обеспечение и иные выплаты населению</t>
  </si>
  <si>
    <t xml:space="preserve"> 000 0104 0000000000 300</t>
  </si>
  <si>
    <t xml:space="preserve">  Социальные выплаты гражданам, кроме публичных нормативных социальных выплат</t>
  </si>
  <si>
    <t xml:space="preserve"> 000 0104 0000000000 320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</si>
  <si>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</si>
  <si>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000 0104 0000000000 321</t>
  </si>
  <si>
    <t xml:space="preserve">  Межбюджетные трансферты</t>
  </si>
  <si>
    <t xml:space="preserve"> 000 0104 0000000000 500</t>
  </si>
  <si>
    <t xml:space="preserve"> 000 0104 0000000000 540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</si>
  <si>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</si>
  <si>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</si>
  <si>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</si>
  <si>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</si>
  <si>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</si>
  <si>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</si>
  <si>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</si>
  <si>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</si>
  <si>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</si>
  <si>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</si>
  <si>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</si>
  <si>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</si>
  <si>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</si>
  <si>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</si>
  <si>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</si>
  <si>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</si>
  <si>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</si>
  <si>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000 0106 0000000000 242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</si>
  <si>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</si>
  <si>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</si>
  <si>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</si>
  <si>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</si>
  <si>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</si>
  <si>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000 0106 0000000000 851</t>
  </si>
  <si>
    <t xml:space="preserve"> 000 0106 0000000000 852</t>
  </si>
  <si>
    <t xml:space="preserve">  Обеспечение проведения выборов и референдумов</t>
  </si>
  <si>
    <t xml:space="preserve"> 000 0107 0000000000 000</t>
  </si>
  <si>
    <t xml:space="preserve"> 000 0107 0000000000 200</t>
  </si>
  <si>
    <t xml:space="preserve"> 000 0107 0000000000 240</t>
  </si>
  <si>
    <t xml:space="preserve"> 000 0107 0000000000 244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</si>
  <si>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</si>
  <si>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</si>
  <si>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</si>
  <si>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</si>
  <si>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</si>
  <si>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</si>
  <si>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</si>
  <si>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</si>
  <si>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</si>
  <si>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</si>
  <si>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</si>
  <si>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</si>
  <si>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</si>
  <si>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</si>
  <si>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000 0113 0000000000 242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</si>
  <si>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</si>
  <si>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000 0113 0000000000 243</t>
  </si>
  <si>
    <t xml:space="preserve"> 000 0113 0000000000 244</t>
  </si>
  <si>
    <t xml:space="preserve"> 000 0113 0000000000 500</t>
  </si>
  <si>
    <t xml:space="preserve">  Субвенции</t>
  </si>
  <si>
    <t xml:space="preserve"> 000 0113 0000000000 530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</si>
  <si>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</si>
  <si>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</si>
  <si>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автономным учреждениям</t>
  </si>
  <si>
    <t xml:space="preserve"> 000 0113 0000000000 620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</si>
  <si>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</si>
  <si>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000 0113 0000000000 621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</si>
  <si>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</si>
  <si>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000 0113 0000000000 630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</si>
  <si>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</si>
  <si>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</si>
  <si>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</si>
  <si>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</si>
  <si>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</si>
  <si>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</si>
  <si>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</si>
  <si>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</si>
  <si>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 Уплата иных платежей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</si>
  <si>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</si>
  <si>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</si>
  <si>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</si>
  <si>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</si>
  <si>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</si>
  <si>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000 0203 0000000000 500</t>
  </si>
  <si>
    <t xml:space="preserve"> 000 0203 0000000000 530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</si>
  <si>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</si>
  <si>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</si>
  <si>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Органы внутренних дел</t>
  </si>
  <si>
    <t xml:space="preserve"> 000 0302 0000000000 000</t>
  </si>
  <si>
    <t xml:space="preserve"> 000 0302 0000000000 200</t>
  </si>
  <si>
    <t xml:space="preserve"> 000 0302 0000000000 240</t>
  </si>
  <si>
    <t xml:space="preserve"> 000 0302 0000000000 244</t>
  </si>
  <si>
    <t xml:space="preserve"> 000 0302 0000000000 300</t>
  </si>
  <si>
    <t xml:space="preserve">  Премии и гранты</t>
  </si>
  <si>
    <t xml:space="preserve"> 000 0302 0000000000 350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</si>
  <si>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</si>
  <si>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</si>
  <si>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</si>
  <si>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</si>
  <si>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</si>
  <si>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</si>
  <si>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</si>
  <si>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</si>
  <si>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000 0309 0000000000 112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</si>
  <si>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</si>
  <si>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</si>
  <si>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</si>
  <si>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</si>
  <si>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000 0309 0000000000 242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</si>
  <si>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</si>
  <si>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</si>
  <si>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</si>
  <si>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</si>
  <si>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</si>
  <si>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</si>
  <si>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</si>
  <si>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</si>
  <si>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</si>
  <si>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</si>
  <si>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000 0310 0000000000 800</t>
  </si>
  <si>
    <t xml:space="preserve"> 000 0310 0000000000 850</t>
  </si>
  <si>
    <t xml:space="preserve"> 000 0310 0000000000 851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</si>
  <si>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</si>
  <si>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</si>
  <si>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</si>
  <si>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</si>
  <si>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000 0314 0000000000 242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</si>
  <si>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</si>
  <si>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</si>
  <si>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</si>
  <si>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</si>
  <si>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</si>
  <si>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</si>
  <si>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</si>
  <si>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</si>
  <si>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</si>
  <si>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</si>
  <si>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000 0405 0000000000 810</t>
  </si>
  <si>
    <t xml:space="preserve">  Транспорт</t>
  </si>
  <si>
    <t xml:space="preserve"> 000 0408 0000000000 000</t>
  </si>
  <si>
    <t xml:space="preserve"> 000 0408 0000000000 800</t>
  </si>
  <si>
    <t xml:space="preserve"> 000 0408 0000000000 810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</si>
  <si>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</si>
  <si>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</si>
  <si>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</si>
  <si>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</si>
  <si>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</si>
  <si>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</si>
  <si>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000 0409 0000000000 500</t>
  </si>
  <si>
    <t xml:space="preserve">  Субсидии</t>
  </si>
  <si>
    <t xml:space="preserve"> 000 0409 0000000000 520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</si>
  <si>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</si>
  <si>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000 0409 0000000000 521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</si>
  <si>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</si>
  <si>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</si>
  <si>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</si>
  <si>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</si>
  <si>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</si>
  <si>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000 0412 0000000000 600</t>
  </si>
  <si>
    <t xml:space="preserve"> 000 0412 0000000000 620</t>
  </si>
  <si>
    <t xml:space="preserve"> 000 0412 0000000000 621</t>
  </si>
  <si>
    <t xml:space="preserve"> 000 0412 0000000000 800</t>
  </si>
  <si>
    <t xml:space="preserve"> 000 0412 0000000000 810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</si>
  <si>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</si>
  <si>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</si>
  <si>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</si>
  <si>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</si>
  <si>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</si>
  <si>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</si>
  <si>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</si>
  <si>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</si>
  <si>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</si>
  <si>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000 0501 0000000000 400</t>
  </si>
  <si>
    <t xml:space="preserve">  Бюджетные инвестиции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</si>
  <si>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</si>
  <si>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</si>
  <si>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</si>
  <si>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</si>
  <si>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000 0501 0000000000 414</t>
  </si>
  <si>
    <t xml:space="preserve"> 000 0501 0000000000 800</t>
  </si>
  <si>
    <t xml:space="preserve"> 000 0501 0000000000 810</t>
  </si>
  <si>
    <t xml:space="preserve"> 000 0501 0000000000 850</t>
  </si>
  <si>
    <t xml:space="preserve"> 000 0501 0000000000 853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</si>
  <si>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</si>
  <si>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</si>
  <si>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</si>
  <si>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</si>
  <si>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</si>
  <si>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</si>
  <si>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</si>
  <si>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</si>
  <si>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</si>
  <si>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</si>
  <si>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000 0502 0000000000 810</t>
  </si>
  <si>
    <t xml:space="preserve">  Благоустройство</t>
  </si>
  <si>
    <t xml:space="preserve"> 000 0503 0000000000 000</t>
  </si>
  <si>
    <t xml:space="preserve"> 000 0503 0000000000 100</t>
  </si>
  <si>
    <t xml:space="preserve"> 000 0503 0000000000 120</t>
  </si>
  <si>
    <t xml:space="preserve"> 000 0503 0000000000 121</t>
  </si>
  <si>
    <t xml:space="preserve"> 000 0503 0000000000 122</t>
  </si>
  <si>
    <t xml:space="preserve"> 000 0503 0000000000 129</t>
  </si>
  <si>
    <t xml:space="preserve"> 000 0503 0000000000 200</t>
  </si>
  <si>
    <t xml:space="preserve"> 000 0503 0000000000 240</t>
  </si>
  <si>
    <t xml:space="preserve"> 000 0503 0000000000 242</t>
  </si>
  <si>
    <t xml:space="preserve"> 000 0503 0000000000 243</t>
  </si>
  <si>
    <t xml:space="preserve"> 000 0503 0000000000 244</t>
  </si>
  <si>
    <t xml:space="preserve"> 000 0503 0000000000 400</t>
  </si>
  <si>
    <t xml:space="preserve"> 000 0503 0000000000 410</t>
  </si>
  <si>
    <t xml:space="preserve"> 000 0503 0000000000 414</t>
  </si>
  <si>
    <t xml:space="preserve"> 000 0503 0000000000 800</t>
  </si>
  <si>
    <t xml:space="preserve"> 000 0503 0000000000 850</t>
  </si>
  <si>
    <t xml:space="preserve"> 000 0503 0000000000 851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</si>
  <si>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</si>
  <si>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</si>
  <si>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000 0505 0000000000 100</t>
  </si>
  <si>
    <t xml:space="preserve"> 000 0505 0000000000 110</t>
  </si>
  <si>
    <t xml:space="preserve"> 000 0505 0000000000 111</t>
  </si>
  <si>
    <t xml:space="preserve"> 000 0505 0000000000 112</t>
  </si>
  <si>
    <t xml:space="preserve"> 000 0505 0000000000 119</t>
  </si>
  <si>
    <t xml:space="preserve"> 000 0505 0000000000 200</t>
  </si>
  <si>
    <t xml:space="preserve"> 000 0505 0000000000 240</t>
  </si>
  <si>
    <t xml:space="preserve"> 000 0505 0000000000 242</t>
  </si>
  <si>
    <t xml:space="preserve"> 000 0505 0000000000 244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</si>
  <si>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</si>
  <si>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</si>
  <si>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</si>
  <si>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</si>
  <si>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</si>
  <si>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 Субсидии бюджетным учреждениям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</si>
  <si>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</si>
  <si>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</si>
  <si>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</si>
  <si>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 Субсидии бюджетным учреждениям на иные цели</t>
  </si>
  <si>
    <t xml:space="preserve"> 000 0701 0000000000 612</t>
  </si>
  <si>
    <t xml:space="preserve"> 000 0701 0000000000 620</t>
  </si>
  <si>
    <t xml:space="preserve"> 000 0701 0000000000 621</t>
  </si>
  <si>
    <t xml:space="preserve">  Субсидии автономным учреждениям на иные цели</t>
  </si>
  <si>
    <t xml:space="preserve"> 000 0701 0000000000 622</t>
  </si>
  <si>
    <t xml:space="preserve">  Общее образование</t>
  </si>
  <si>
    <t xml:space="preserve"> 000 0702 0000000000 000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</si>
  <si>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</si>
  <si>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</si>
  <si>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</si>
  <si>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</si>
  <si>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</si>
  <si>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</si>
  <si>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</si>
  <si>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</si>
  <si>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</si>
  <si>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</si>
  <si>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 Молодежная политика и оздоровление детей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</si>
  <si>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</si>
  <si>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</si>
  <si>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</si>
  <si>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</si>
  <si>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000 0707 0000000000 300</t>
  </si>
  <si>
    <t xml:space="preserve"> 000 0707 0000000000 350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</si>
  <si>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</si>
  <si>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</si>
  <si>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</si>
  <si>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</si>
  <si>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</si>
  <si>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000 0709 0000000000 112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</si>
  <si>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</si>
  <si>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</si>
  <si>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</si>
  <si>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</si>
  <si>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</si>
  <si>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</si>
  <si>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</si>
  <si>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</si>
  <si>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</si>
  <si>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</si>
  <si>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</si>
  <si>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000 0709 0000000000 851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</si>
  <si>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</si>
  <si>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</si>
  <si>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</si>
  <si>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</si>
  <si>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</si>
  <si>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</si>
  <si>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</si>
  <si>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</si>
  <si>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</si>
  <si>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</si>
  <si>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</si>
  <si>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 Кинематография</t>
  </si>
  <si>
    <t xml:space="preserve"> 000 0802 0000000000 000</t>
  </si>
  <si>
    <t xml:space="preserve"> 000 0802 0000000000 600</t>
  </si>
  <si>
    <t xml:space="preserve"> 000 0802 0000000000 620</t>
  </si>
  <si>
    <t xml:space="preserve"> 000 0802 0000000000 621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</si>
  <si>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</si>
  <si>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</si>
  <si>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</si>
  <si>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000 0804 0000000000 110</t>
  </si>
  <si>
    <t xml:space="preserve"> 000 0804 0000000000 111</t>
  </si>
  <si>
    <t xml:space="preserve"> 000 0804 0000000000 112</t>
  </si>
  <si>
    <t xml:space="preserve"> 000 0804 0000000000 119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</si>
  <si>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</si>
  <si>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</si>
  <si>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</si>
  <si>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</si>
  <si>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</si>
  <si>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</si>
  <si>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</si>
  <si>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</si>
  <si>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000 0804 0000000000 300</t>
  </si>
  <si>
    <t xml:space="preserve"> 000 0804 0000000000 350</t>
  </si>
  <si>
    <t xml:space="preserve"> 000 0804 0000000000 500</t>
  </si>
  <si>
    <t xml:space="preserve"> 000 0804 0000000000 520</t>
  </si>
  <si>
    <t xml:space="preserve"> 000 0804 0000000000 521</t>
  </si>
  <si>
    <t xml:space="preserve"> 000 0804 0000000000 800</t>
  </si>
  <si>
    <t xml:space="preserve"> 000 0804 0000000000 850</t>
  </si>
  <si>
    <t xml:space="preserve"> 000 0804 0000000000 851</t>
  </si>
  <si>
    <t xml:space="preserve"> 000 0804 0000000000 852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</si>
  <si>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</si>
  <si>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</si>
  <si>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</si>
  <si>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</si>
  <si>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</si>
  <si>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</si>
  <si>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</si>
  <si>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</si>
  <si>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</si>
  <si>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</si>
  <si>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</si>
  <si>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</si>
  <si>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</si>
  <si>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</si>
  <si>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</si>
  <si>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</si>
  <si>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</si>
  <si>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</si>
  <si>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</si>
  <si>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</si>
  <si>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</si>
  <si>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</si>
  <si>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</si>
  <si>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000 1003 0000000000 323</t>
  </si>
  <si>
    <t xml:space="preserve"> 000 1003 0000000000 600</t>
  </si>
  <si>
    <t xml:space="preserve"> 000 1003 0000000000 610</t>
  </si>
  <si>
    <t xml:space="preserve"> 000 1003 0000000000 612</t>
  </si>
  <si>
    <t xml:space="preserve"> 000 1003 0000000000 620</t>
  </si>
  <si>
    <t xml:space="preserve"> 000 1003 0000000000 622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</si>
  <si>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</si>
  <si>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</si>
  <si>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</si>
  <si>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</si>
  <si>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</si>
  <si>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</si>
  <si>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</si>
  <si>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</si>
  <si>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</si>
  <si>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</si>
  <si>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000 1004 0000000000 414</t>
  </si>
  <si>
    <t xml:space="preserve"> 000 1004 0000000000 600</t>
  </si>
  <si>
    <t xml:space="preserve"> 000 1004 0000000000 610</t>
  </si>
  <si>
    <t xml:space="preserve"> 000 1004 0000000000 612</t>
  </si>
  <si>
    <t xml:space="preserve"> 000 1004 0000000000 620</t>
  </si>
  <si>
    <t xml:space="preserve"> 000 1004 0000000000 622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</si>
  <si>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</si>
  <si>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</si>
  <si>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</si>
  <si>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</si>
  <si>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</si>
  <si>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</si>
  <si>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</si>
  <si>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</si>
  <si>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000 1101 0000000000 620</t>
  </si>
  <si>
    <t xml:space="preserve"> 000 1101 0000000000 621</t>
  </si>
  <si>
    <t xml:space="preserve"> 000 1101 0000000000 800</t>
  </si>
  <si>
    <t xml:space="preserve"> 000 1101 0000000000 850</t>
  </si>
  <si>
    <t xml:space="preserve"> 000 1101 0000000000 851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</si>
  <si>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</si>
  <si>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</si>
  <si>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</si>
  <si>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</si>
  <si>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</si>
  <si>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</si>
  <si>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</si>
  <si>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</si>
  <si>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</si>
  <si>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</si>
  <si>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</si>
  <si>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</si>
  <si>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</si>
  <si>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</si>
  <si>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</si>
  <si>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</si>
  <si>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</si>
  <si>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</si>
  <si>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</si>
  <si>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</si>
  <si>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</si>
  <si>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</si>
  <si>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</si>
  <si>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</si>
  <si>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</si>
  <si>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</si>
  <si>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</si>
  <si>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</si>
  <si>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</si>
  <si>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</si>
  <si>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</si>
  <si>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</si>
  <si>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</si>
  <si>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</si>
  <si>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</si>
  <si>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</si>
  <si>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</si>
  <si>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</si>
  <si>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</si>
  <si>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</si>
  <si>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</si>
  <si>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</si>
  <si>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</si>
  <si>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Исполнение государственных и муниципальных гарантий</t>
  </si>
  <si>
    <t xml:space="preserve"> 000 0106040000 0000 000</t>
  </si>
  <si>
    <t xml:space="preserve">  Исполнение государственных и муниципальных гарантий в валюте Российской Федерации</t>
  </si>
  <si>
    <t xml:space="preserve"> 000 0106040100 0000 000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</si>
  <si>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</si>
  <si>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000 0106040100 0000 800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</si>
  <si>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</si>
  <si>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000 0106040105 0000 810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</si>
  <si>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</si>
  <si>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</si>
  <si>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</si>
  <si>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</si>
  <si>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</si>
  <si>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</si>
  <si>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</si>
  <si>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</si>
  <si>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</si>
  <si>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</si>
  <si>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</si>
  <si>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</si>
  <si>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</si>
  <si>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</si>
  <si>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</si>
  <si>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</si>
  <si>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</si>
  <si>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</si>
  <si>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</si>
  <si>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</si>
  <si>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</si>
  <si>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</si>
  <si>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</si>
  <si>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</si>
  <si>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</si>
  <si>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</si>
  <si>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</si>
  <si>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</si>
  <si>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</si>
  <si>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</si>
  <si>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Неисполненные назначения</t>
  </si>
  <si>
    <t>% исполнения</t>
  </si>
  <si>
    <t/>
  </si>
  <si>
    <t>Управление финансов МР "Печора"</t>
  </si>
  <si>
    <t>Бюджет муниципального района "Печора"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</si>
</sst>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12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11"/>
      <color rgb="FF000000"/>
      <name val="Times New Roman"/>
    </font>
    <font>
      <b/>
      <sz val="10"/>
      <color rgb="FF000000"/>
      <name val="Arial"/>
    </font>
    <font>
      <b/>
      <sz val="11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sz val="1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84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</cellStyleXfs>
  <cellXfs count="138">
    <xf numFmtId="0" fontId="0" fillId="0" borderId="0" xfId="0"/>
    <xf numFmtId="0" fontId="13" fillId="0" borderId="1" xfId="1" applyNumberFormat="1" applyFont="1" applyProtection="1">
      <protection locked="0"/>
    </xf>
    <xf numFmtId="0" fontId="13" fillId="0" borderId="1" xfId="0" applyNumberFormat="1" applyFont="1" applyFill="1" applyBorder="1" applyAlignment="1" applyProtection="1">
      <alignment horizontal="center" wrapText="1"/>
    </xf>
    <xf numFmtId="0" fontId="14" fillId="0" borderId="1" xfId="5" applyNumberFormat="1" applyFont="1" applyProtection="1">
      <protection locked="0"/>
    </xf>
    <xf numFmtId="0" fontId="15" fillId="0" borderId="0" xfId="0" applyFont="1" applyProtection="1">
      <protection locked="0"/>
    </xf>
    <xf numFmtId="0" fontId="14" fillId="0" borderId="1" xfId="10" applyNumberFormat="1" applyFont="1" applyProtection="1">
      <alignment horizontal="left"/>
      <protection locked="0"/>
    </xf>
    <xf numFmtId="0" fontId="14" fillId="0" borderId="1" xfId="11" applyNumberFormat="1" applyFont="1" applyProtection="1">
      <alignment horizontal="center" vertical="top"/>
      <protection locked="0"/>
    </xf>
    <xf numFmtId="49" fontId="14" fillId="0" borderId="1" xfId="15" applyNumberFormat="1" applyFont="1" applyProtection="1">
      <alignment horizontal="right"/>
      <protection locked="0"/>
    </xf>
    <xf numFmtId="0" fontId="14" fillId="0" borderId="1" xfId="16" applyNumberFormat="1" applyFont="1" applyProtection="1">
      <protection locked="0"/>
    </xf>
    <xf numFmtId="0" fontId="14" fillId="0" borderId="1" xfId="0" applyNumberFormat="1" applyFont="1" applyFill="1" applyBorder="1" applyAlignment="1" applyProtection="1">
      <alignment horizontal="left"/>
    </xf>
    <xf numFmtId="0" fontId="14" fillId="0" borderId="1" xfId="19" applyNumberFormat="1" applyFont="1" applyProtection="1">
      <alignment horizontal="right"/>
      <protection locked="0"/>
    </xf>
    <xf numFmtId="49" fontId="14" fillId="0" borderId="1" xfId="18" applyNumberFormat="1" applyFont="1" applyProtection="1">
      <protection locked="0"/>
    </xf>
    <xf numFmtId="0" fontId="14" fillId="0" borderId="12" xfId="20" applyNumberFormat="1" applyFont="1" applyProtection="1">
      <alignment horizontal="left"/>
      <protection locked="0"/>
    </xf>
    <xf numFmtId="49" fontId="14" fillId="0" borderId="12" xfId="21" applyNumberFormat="1" applyFont="1" applyProtection="1">
      <protection locked="0"/>
    </xf>
    <xf numFmtId="0" fontId="16" fillId="0" borderId="1" xfId="22" applyNumberFormat="1" applyFont="1" applyProtection="1">
      <protection locked="0"/>
    </xf>
    <xf numFmtId="49" fontId="14" fillId="0" borderId="8" xfId="0" applyNumberFormat="1" applyFont="1" applyFill="1" applyBorder="1" applyAlignment="1" applyProtection="1">
      <alignment horizontal="center" vertical="center" wrapText="1"/>
    </xf>
    <xf numFmtId="0" fontId="14" fillId="0" borderId="13" xfId="9" applyNumberFormat="1" applyFont="1" applyProtection="1">
      <protection locked="0"/>
    </xf>
    <xf numFmtId="49" fontId="14" fillId="0" borderId="8" xfId="24" applyNumberFormat="1" applyFont="1" applyProtection="1">
      <alignment horizontal="center" vertical="center" wrapText="1"/>
      <protection locked="0"/>
    </xf>
    <xf numFmtId="4" fontId="14" fillId="0" borderId="8" xfId="29" applyNumberFormat="1" applyFont="1" applyProtection="1">
      <alignment horizontal="right"/>
      <protection locked="0"/>
    </xf>
    <xf numFmtId="0" fontId="14" fillId="0" borderId="15" xfId="13" applyNumberFormat="1" applyFont="1" applyProtection="1">
      <protection locked="0"/>
    </xf>
    <xf numFmtId="0" fontId="14" fillId="0" borderId="21" xfId="32" applyNumberFormat="1" applyFont="1" applyProtection="1">
      <alignment horizontal="left" wrapText="1" indent="1"/>
      <protection locked="0"/>
    </xf>
    <xf numFmtId="49" fontId="14" fillId="0" borderId="22" xfId="33" applyNumberFormat="1" applyFont="1" applyProtection="1">
      <alignment horizontal="center" wrapText="1"/>
      <protection locked="0"/>
    </xf>
    <xf numFmtId="49" fontId="14" fillId="0" borderId="23" xfId="34" applyNumberFormat="1" applyFont="1" applyProtection="1">
      <alignment horizontal="center"/>
      <protection locked="0"/>
    </xf>
    <xf numFmtId="0" fontId="14" fillId="0" borderId="25" xfId="36" applyNumberFormat="1" applyFont="1" applyProtection="1">
      <alignment horizontal="left" wrapText="1" indent="2"/>
      <protection locked="0"/>
    </xf>
    <xf numFmtId="49" fontId="14" fillId="0" borderId="26" xfId="37" applyNumberFormat="1" applyFont="1" applyProtection="1">
      <alignment horizontal="center"/>
      <protection locked="0"/>
    </xf>
    <xf numFmtId="49" fontId="14" fillId="0" borderId="8" xfId="38" applyNumberFormat="1" applyFont="1" applyProtection="1">
      <alignment horizontal="center"/>
      <protection locked="0"/>
    </xf>
    <xf numFmtId="0" fontId="14" fillId="0" borderId="16" xfId="39" applyNumberFormat="1" applyFont="1" applyProtection="1">
      <protection locked="0"/>
    </xf>
    <xf numFmtId="0" fontId="14" fillId="2" borderId="16" xfId="40" applyNumberFormat="1" applyFont="1" applyProtection="1">
      <protection locked="0"/>
    </xf>
    <xf numFmtId="0" fontId="14" fillId="0" borderId="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 wrapText="1"/>
    </xf>
    <xf numFmtId="49" fontId="17" fillId="0" borderId="14" xfId="161" applyNumberFormat="1" applyFont="1" applyBorder="1" applyAlignment="1" applyProtection="1">
      <alignment horizontal="right"/>
    </xf>
    <xf numFmtId="49" fontId="17" fillId="0" borderId="3" xfId="165" applyNumberFormat="1" applyFont="1" applyBorder="1" applyProtection="1">
      <alignment horizontal="center"/>
    </xf>
    <xf numFmtId="0" fontId="17" fillId="0" borderId="14" xfId="162" applyNumberFormat="1" applyFont="1" applyBorder="1" applyAlignment="1" applyProtection="1">
      <alignment horizontal="right"/>
    </xf>
    <xf numFmtId="14" fontId="17" fillId="0" borderId="4" xfId="166" applyNumberFormat="1" applyFont="1" applyBorder="1" applyProtection="1">
      <alignment horizontal="center"/>
    </xf>
    <xf numFmtId="0" fontId="17" fillId="0" borderId="5" xfId="23" applyNumberFormat="1" applyFont="1" applyBorder="1" applyAlignment="1" applyProtection="1">
      <alignment horizontal="center"/>
    </xf>
    <xf numFmtId="49" fontId="17" fillId="0" borderId="6" xfId="4" applyNumberFormat="1" applyFont="1" applyBorder="1" applyAlignment="1" applyProtection="1">
      <alignment horizontal="center"/>
    </xf>
    <xf numFmtId="49" fontId="17" fillId="0" borderId="4" xfId="9" applyNumberFormat="1" applyFont="1" applyBorder="1" applyAlignment="1" applyProtection="1">
      <alignment horizontal="center"/>
    </xf>
    <xf numFmtId="0" fontId="17" fillId="0" borderId="4" xfId="13" applyNumberFormat="1" applyFont="1" applyBorder="1" applyAlignment="1" applyProtection="1">
      <alignment horizontal="center"/>
    </xf>
    <xf numFmtId="49" fontId="17" fillId="0" borderId="7" xfId="30" applyNumberFormat="1" applyFont="1" applyBorder="1" applyAlignment="1" applyProtection="1">
      <alignment horizontal="center"/>
    </xf>
    <xf numFmtId="0" fontId="14" fillId="0" borderId="11" xfId="0" applyFont="1" applyBorder="1" applyAlignment="1">
      <alignment horizontal="left" wrapText="1"/>
    </xf>
    <xf numFmtId="0" fontId="14" fillId="0" borderId="33" xfId="0" applyFont="1" applyBorder="1" applyAlignment="1">
      <alignment horizontal="left" wrapText="1"/>
    </xf>
    <xf numFmtId="4" fontId="13" fillId="4" borderId="52" xfId="0" applyNumberFormat="1" applyFont="1" applyFill="1" applyBorder="1" applyAlignment="1">
      <alignment horizontal="right"/>
    </xf>
    <xf numFmtId="10" fontId="13" fillId="4" borderId="53" xfId="0" applyNumberFormat="1" applyFont="1" applyFill="1" applyBorder="1" applyAlignment="1">
      <alignment horizontal="right"/>
    </xf>
    <xf numFmtId="4" fontId="14" fillId="0" borderId="8" xfId="0" applyNumberFormat="1" applyFont="1" applyBorder="1" applyAlignment="1">
      <alignment horizontal="right"/>
    </xf>
    <xf numFmtId="10" fontId="14" fillId="0" borderId="20" xfId="0" applyNumberFormat="1" applyFont="1" applyBorder="1" applyAlignment="1">
      <alignment horizontal="right"/>
    </xf>
    <xf numFmtId="4" fontId="13" fillId="5" borderId="8" xfId="0" applyNumberFormat="1" applyFont="1" applyFill="1" applyBorder="1" applyAlignment="1">
      <alignment horizontal="right"/>
    </xf>
    <xf numFmtId="10" fontId="13" fillId="5" borderId="20" xfId="0" applyNumberFormat="1" applyFont="1" applyFill="1" applyBorder="1" applyAlignment="1">
      <alignment horizontal="right"/>
    </xf>
    <xf numFmtId="4" fontId="14" fillId="6" borderId="8" xfId="0" applyNumberFormat="1" applyFont="1" applyFill="1" applyBorder="1" applyAlignment="1">
      <alignment horizontal="right"/>
    </xf>
    <xf numFmtId="10" fontId="14" fillId="6" borderId="20" xfId="0" applyNumberFormat="1" applyFont="1" applyFill="1" applyBorder="1" applyAlignment="1">
      <alignment horizontal="right"/>
    </xf>
    <xf numFmtId="4" fontId="14" fillId="7" borderId="8" xfId="0" applyNumberFormat="1" applyFont="1" applyFill="1" applyBorder="1" applyAlignment="1">
      <alignment horizontal="right"/>
    </xf>
    <xf numFmtId="10" fontId="14" fillId="7" borderId="20" xfId="0" applyNumberFormat="1" applyFont="1" applyFill="1" applyBorder="1" applyAlignment="1">
      <alignment horizontal="right"/>
    </xf>
    <xf numFmtId="0" fontId="13" fillId="4" borderId="17" xfId="26" applyNumberFormat="1" applyFont="1" applyFill="1" applyProtection="1">
      <alignment horizontal="left" wrapText="1"/>
      <protection locked="0"/>
    </xf>
    <xf numFmtId="49" fontId="13" fillId="4" borderId="18" xfId="27" applyNumberFormat="1" applyFont="1" applyFill="1" applyProtection="1">
      <alignment horizontal="center" wrapText="1"/>
      <protection locked="0"/>
    </xf>
    <xf numFmtId="49" fontId="13" fillId="4" borderId="19" xfId="28" applyNumberFormat="1" applyFont="1" applyFill="1" applyProtection="1">
      <alignment horizontal="center"/>
      <protection locked="0"/>
    </xf>
    <xf numFmtId="4" fontId="13" fillId="4" borderId="8" xfId="29" applyNumberFormat="1" applyFont="1" applyFill="1" applyProtection="1">
      <alignment horizontal="right"/>
      <protection locked="0"/>
    </xf>
    <xf numFmtId="0" fontId="13" fillId="5" borderId="25" xfId="36" applyNumberFormat="1" applyFont="1" applyFill="1" applyProtection="1">
      <alignment horizontal="left" wrapText="1" indent="2"/>
      <protection locked="0"/>
    </xf>
    <xf numFmtId="49" fontId="13" fillId="5" borderId="26" xfId="37" applyNumberFormat="1" applyFont="1" applyFill="1" applyProtection="1">
      <alignment horizontal="center"/>
      <protection locked="0"/>
    </xf>
    <xf numFmtId="49" fontId="13" fillId="5" borderId="8" xfId="38" applyNumberFormat="1" applyFont="1" applyFill="1" applyProtection="1">
      <alignment horizontal="center"/>
      <protection locked="0"/>
    </xf>
    <xf numFmtId="4" fontId="13" fillId="5" borderId="8" xfId="29" applyNumberFormat="1" applyFont="1" applyFill="1" applyProtection="1">
      <alignment horizontal="right"/>
      <protection locked="0"/>
    </xf>
    <xf numFmtId="0" fontId="14" fillId="6" borderId="25" xfId="36" applyNumberFormat="1" applyFont="1" applyFill="1" applyProtection="1">
      <alignment horizontal="left" wrapText="1" indent="2"/>
      <protection locked="0"/>
    </xf>
    <xf numFmtId="49" fontId="14" fillId="6" borderId="26" xfId="37" applyNumberFormat="1" applyFont="1" applyFill="1" applyProtection="1">
      <alignment horizontal="center"/>
      <protection locked="0"/>
    </xf>
    <xf numFmtId="49" fontId="14" fillId="6" borderId="8" xfId="38" applyNumberFormat="1" applyFont="1" applyFill="1" applyProtection="1">
      <alignment horizontal="center"/>
      <protection locked="0"/>
    </xf>
    <xf numFmtId="4" fontId="14" fillId="6" borderId="8" xfId="29" applyNumberFormat="1" applyFont="1" applyFill="1" applyProtection="1">
      <alignment horizontal="right"/>
      <protection locked="0"/>
    </xf>
    <xf numFmtId="0" fontId="13" fillId="6" borderId="25" xfId="36" applyNumberFormat="1" applyFont="1" applyFill="1" applyProtection="1">
      <alignment horizontal="left" wrapText="1" indent="2"/>
      <protection locked="0"/>
    </xf>
    <xf numFmtId="49" fontId="13" fillId="6" borderId="26" xfId="37" applyNumberFormat="1" applyFont="1" applyFill="1" applyProtection="1">
      <alignment horizontal="center"/>
      <protection locked="0"/>
    </xf>
    <xf numFmtId="49" fontId="13" fillId="6" borderId="8" xfId="38" applyNumberFormat="1" applyFont="1" applyFill="1" applyProtection="1">
      <alignment horizontal="center"/>
      <protection locked="0"/>
    </xf>
    <xf numFmtId="4" fontId="13" fillId="6" borderId="8" xfId="29" applyNumberFormat="1" applyFont="1" applyFill="1" applyProtection="1">
      <alignment horizontal="right"/>
      <protection locked="0"/>
    </xf>
    <xf numFmtId="4" fontId="13" fillId="6" borderId="8" xfId="0" applyNumberFormat="1" applyFont="1" applyFill="1" applyBorder="1" applyAlignment="1">
      <alignment horizontal="right"/>
    </xf>
    <xf numFmtId="10" fontId="13" fillId="6" borderId="20" xfId="0" applyNumberFormat="1" applyFont="1" applyFill="1" applyBorder="1" applyAlignment="1">
      <alignment horizontal="right"/>
    </xf>
    <xf numFmtId="0" fontId="14" fillId="0" borderId="1" xfId="41" applyNumberFormat="1" applyFont="1" applyProtection="1">
      <alignment horizontal="left" wrapText="1"/>
      <protection locked="0"/>
    </xf>
    <xf numFmtId="49" fontId="14" fillId="0" borderId="1" xfId="42" applyNumberFormat="1" applyFont="1" applyProtection="1">
      <alignment horizontal="center" wrapText="1"/>
      <protection locked="0"/>
    </xf>
    <xf numFmtId="49" fontId="14" fillId="0" borderId="1" xfId="43" applyNumberFormat="1" applyFont="1" applyProtection="1">
      <alignment horizontal="center"/>
      <protection locked="0"/>
    </xf>
    <xf numFmtId="0" fontId="14" fillId="0" borderId="11" xfId="44" applyNumberFormat="1" applyFont="1" applyProtection="1">
      <alignment horizontal="left"/>
      <protection locked="0"/>
    </xf>
    <xf numFmtId="49" fontId="14" fillId="0" borderId="11" xfId="45" applyNumberFormat="1" applyFont="1" applyProtection="1">
      <protection locked="0"/>
    </xf>
    <xf numFmtId="0" fontId="14" fillId="0" borderId="11" xfId="46" applyNumberFormat="1" applyFont="1" applyProtection="1">
      <protection locked="0"/>
    </xf>
    <xf numFmtId="0" fontId="14" fillId="0" borderId="11" xfId="47" applyNumberFormat="1" applyFont="1" applyProtection="1">
      <protection locked="0"/>
    </xf>
    <xf numFmtId="4" fontId="14" fillId="0" borderId="28" xfId="50" applyNumberFormat="1" applyFont="1" applyProtection="1">
      <alignment horizontal="right"/>
      <protection locked="0"/>
    </xf>
    <xf numFmtId="49" fontId="14" fillId="0" borderId="26" xfId="53" applyNumberFormat="1" applyFont="1" applyProtection="1">
      <alignment horizontal="center" wrapText="1"/>
      <protection locked="0"/>
    </xf>
    <xf numFmtId="0" fontId="14" fillId="0" borderId="30" xfId="56" applyNumberFormat="1" applyFont="1" applyProtection="1">
      <alignment horizontal="left" wrapText="1" indent="2"/>
      <protection locked="0"/>
    </xf>
    <xf numFmtId="49" fontId="14" fillId="0" borderId="32" xfId="57" applyNumberFormat="1" applyFont="1" applyProtection="1">
      <alignment horizontal="center"/>
      <protection locked="0"/>
    </xf>
    <xf numFmtId="49" fontId="14" fillId="0" borderId="28" xfId="58" applyNumberFormat="1" applyFont="1" applyProtection="1">
      <alignment horizontal="center"/>
      <protection locked="0"/>
    </xf>
    <xf numFmtId="0" fontId="14" fillId="0" borderId="33" xfId="59" applyNumberFormat="1" applyFont="1" applyProtection="1">
      <protection locked="0"/>
    </xf>
    <xf numFmtId="0" fontId="14" fillId="0" borderId="34" xfId="60" applyNumberFormat="1" applyFont="1" applyProtection="1">
      <protection locked="0"/>
    </xf>
    <xf numFmtId="49" fontId="14" fillId="0" borderId="23" xfId="24" applyNumberFormat="1" applyFont="1" applyBorder="1" applyProtection="1">
      <alignment horizontal="center" vertical="center" wrapText="1"/>
      <protection locked="0"/>
    </xf>
    <xf numFmtId="0" fontId="13" fillId="8" borderId="27" xfId="48" applyNumberFormat="1" applyFont="1" applyFill="1" applyProtection="1">
      <alignment horizontal="left" wrapText="1"/>
      <protection locked="0"/>
    </xf>
    <xf numFmtId="49" fontId="13" fillId="8" borderId="18" xfId="27" applyNumberFormat="1" applyFont="1" applyFill="1" applyBorder="1" applyProtection="1">
      <alignment horizontal="center" wrapText="1"/>
      <protection locked="0"/>
    </xf>
    <xf numFmtId="49" fontId="13" fillId="8" borderId="19" xfId="49" applyNumberFormat="1" applyFont="1" applyFill="1" applyBorder="1" applyProtection="1">
      <alignment horizontal="center" wrapText="1"/>
      <protection locked="0"/>
    </xf>
    <xf numFmtId="4" fontId="13" fillId="8" borderId="19" xfId="50" applyNumberFormat="1" applyFont="1" applyFill="1" applyBorder="1" applyProtection="1">
      <alignment horizontal="right"/>
      <protection locked="0"/>
    </xf>
    <xf numFmtId="0" fontId="13" fillId="5" borderId="30" xfId="56" applyNumberFormat="1" applyFont="1" applyFill="1" applyProtection="1">
      <alignment horizontal="left" wrapText="1" indent="2"/>
      <protection locked="0"/>
    </xf>
    <xf numFmtId="49" fontId="13" fillId="5" borderId="32" xfId="57" applyNumberFormat="1" applyFont="1" applyFill="1" applyProtection="1">
      <alignment horizontal="center"/>
      <protection locked="0"/>
    </xf>
    <xf numFmtId="49" fontId="13" fillId="5" borderId="28" xfId="58" applyNumberFormat="1" applyFont="1" applyFill="1" applyProtection="1">
      <alignment horizontal="center"/>
      <protection locked="0"/>
    </xf>
    <xf numFmtId="4" fontId="13" fillId="5" borderId="28" xfId="50" applyNumberFormat="1" applyFont="1" applyFill="1" applyProtection="1">
      <alignment horizontal="right"/>
      <protection locked="0"/>
    </xf>
    <xf numFmtId="0" fontId="14" fillId="6" borderId="30" xfId="56" applyNumberFormat="1" applyFont="1" applyFill="1" applyProtection="1">
      <alignment horizontal="left" wrapText="1" indent="2"/>
      <protection locked="0"/>
    </xf>
    <xf numFmtId="49" fontId="14" fillId="6" borderId="32" xfId="57" applyNumberFormat="1" applyFont="1" applyFill="1" applyProtection="1">
      <alignment horizontal="center"/>
      <protection locked="0"/>
    </xf>
    <xf numFmtId="49" fontId="14" fillId="6" borderId="28" xfId="58" applyNumberFormat="1" applyFont="1" applyFill="1" applyProtection="1">
      <alignment horizontal="center"/>
      <protection locked="0"/>
    </xf>
    <xf numFmtId="4" fontId="14" fillId="6" borderId="28" xfId="50" applyNumberFormat="1" applyFont="1" applyFill="1" applyProtection="1">
      <alignment horizontal="right"/>
      <protection locked="0"/>
    </xf>
    <xf numFmtId="0" fontId="13" fillId="6" borderId="30" xfId="56" applyNumberFormat="1" applyFont="1" applyFill="1" applyProtection="1">
      <alignment horizontal="left" wrapText="1" indent="2"/>
      <protection locked="0"/>
    </xf>
    <xf numFmtId="49" fontId="13" fillId="6" borderId="32" xfId="57" applyNumberFormat="1" applyFont="1" applyFill="1" applyProtection="1">
      <alignment horizontal="center"/>
      <protection locked="0"/>
    </xf>
    <xf numFmtId="49" fontId="13" fillId="6" borderId="28" xfId="58" applyNumberFormat="1" applyFont="1" applyFill="1" applyProtection="1">
      <alignment horizontal="center"/>
      <protection locked="0"/>
    </xf>
    <xf numFmtId="4" fontId="13" fillId="6" borderId="28" xfId="50" applyNumberFormat="1" applyFont="1" applyFill="1" applyProtection="1">
      <alignment horizontal="right"/>
      <protection locked="0"/>
    </xf>
    <xf numFmtId="0" fontId="13" fillId="5" borderId="35" xfId="61" applyNumberFormat="1" applyFont="1" applyFill="1" applyProtection="1">
      <alignment horizontal="left" wrapText="1"/>
      <protection locked="0"/>
    </xf>
    <xf numFmtId="0" fontId="13" fillId="5" borderId="36" xfId="62" applyNumberFormat="1" applyFont="1" applyFill="1" applyProtection="1">
      <alignment horizontal="center" wrapText="1"/>
      <protection locked="0"/>
    </xf>
    <xf numFmtId="49" fontId="13" fillId="5" borderId="37" xfId="63" applyNumberFormat="1" applyFont="1" applyFill="1" applyProtection="1">
      <alignment horizontal="center" wrapText="1"/>
      <protection locked="0"/>
    </xf>
    <xf numFmtId="4" fontId="13" fillId="5" borderId="19" xfId="64" applyNumberFormat="1" applyFont="1" applyFill="1" applyProtection="1">
      <alignment horizontal="right"/>
      <protection locked="0"/>
    </xf>
    <xf numFmtId="0" fontId="14" fillId="0" borderId="1" xfId="68" applyNumberFormat="1" applyFont="1" applyProtection="1">
      <alignment horizontal="center" wrapText="1"/>
      <protection locked="0"/>
    </xf>
    <xf numFmtId="0" fontId="13" fillId="0" borderId="1" xfId="0" applyNumberFormat="1" applyFont="1" applyFill="1" applyBorder="1" applyAlignment="1" applyProtection="1">
      <alignment horizontal="center"/>
    </xf>
    <xf numFmtId="0" fontId="13" fillId="0" borderId="11" xfId="69" applyNumberFormat="1" applyFont="1" applyProtection="1">
      <protection locked="0"/>
    </xf>
    <xf numFmtId="49" fontId="14" fillId="0" borderId="11" xfId="70" applyNumberFormat="1" applyFont="1" applyProtection="1">
      <alignment horizontal="left"/>
      <protection locked="0"/>
    </xf>
    <xf numFmtId="0" fontId="14" fillId="0" borderId="29" xfId="82" applyNumberFormat="1" applyFont="1" applyProtection="1">
      <alignment horizontal="left" wrapText="1" indent="2"/>
      <protection locked="0"/>
    </xf>
    <xf numFmtId="49" fontId="14" fillId="0" borderId="32" xfId="83" applyNumberFormat="1" applyFont="1" applyProtection="1">
      <alignment horizontal="center" shrinkToFit="1"/>
      <protection locked="0"/>
    </xf>
    <xf numFmtId="49" fontId="14" fillId="0" borderId="28" xfId="84" applyNumberFormat="1" applyFont="1" applyProtection="1">
      <alignment horizontal="center" shrinkToFit="1"/>
      <protection locked="0"/>
    </xf>
    <xf numFmtId="49" fontId="14" fillId="0" borderId="23" xfId="34" applyNumberFormat="1" applyFont="1" applyBorder="1" applyProtection="1">
      <alignment horizontal="center"/>
      <protection locked="0"/>
    </xf>
    <xf numFmtId="49" fontId="13" fillId="5" borderId="32" xfId="76" applyNumberFormat="1" applyFont="1" applyFill="1" applyProtection="1">
      <alignment horizontal="center" wrapText="1"/>
      <protection locked="0"/>
    </xf>
    <xf numFmtId="4" fontId="13" fillId="5" borderId="28" xfId="29" applyNumberFormat="1" applyFont="1" applyFill="1" applyBorder="1" applyProtection="1">
      <alignment horizontal="right"/>
      <protection locked="0"/>
    </xf>
    <xf numFmtId="4" fontId="13" fillId="5" borderId="28" xfId="0" applyNumberFormat="1" applyFont="1" applyFill="1" applyBorder="1" applyAlignment="1">
      <alignment horizontal="right"/>
    </xf>
    <xf numFmtId="10" fontId="13" fillId="5" borderId="30" xfId="0" applyNumberFormat="1" applyFont="1" applyFill="1" applyBorder="1" applyAlignment="1">
      <alignment horizontal="right"/>
    </xf>
    <xf numFmtId="4" fontId="14" fillId="0" borderId="23" xfId="0" applyNumberFormat="1" applyFont="1" applyBorder="1" applyAlignment="1">
      <alignment horizontal="right"/>
    </xf>
    <xf numFmtId="10" fontId="14" fillId="0" borderId="24" xfId="0" applyNumberFormat="1" applyFont="1" applyBorder="1" applyAlignment="1">
      <alignment horizontal="right"/>
    </xf>
    <xf numFmtId="49" fontId="14" fillId="6" borderId="22" xfId="33" applyNumberFormat="1" applyFont="1" applyFill="1" applyProtection="1">
      <alignment horizontal="center" wrapText="1"/>
      <protection locked="0"/>
    </xf>
    <xf numFmtId="49" fontId="14" fillId="6" borderId="23" xfId="34" applyNumberFormat="1" applyFont="1" applyFill="1" applyProtection="1">
      <alignment horizontal="center"/>
      <protection locked="0"/>
    </xf>
    <xf numFmtId="49" fontId="14" fillId="6" borderId="32" xfId="80" applyNumberFormat="1" applyFont="1" applyFill="1" applyProtection="1">
      <alignment horizontal="left" wrapText="1"/>
      <protection locked="0"/>
    </xf>
    <xf numFmtId="49" fontId="14" fillId="6" borderId="32" xfId="83" applyNumberFormat="1" applyFont="1" applyFill="1" applyProtection="1">
      <alignment horizontal="center" shrinkToFit="1"/>
      <protection locked="0"/>
    </xf>
    <xf numFmtId="49" fontId="14" fillId="6" borderId="28" xfId="84" applyNumberFormat="1" applyFont="1" applyFill="1" applyProtection="1">
      <alignment horizontal="center" shrinkToFit="1"/>
      <protection locked="0"/>
    </xf>
    <xf numFmtId="49" fontId="14" fillId="6" borderId="32" xfId="76" applyNumberFormat="1" applyFont="1" applyFill="1" applyProtection="1">
      <alignment horizontal="center" wrapText="1"/>
      <protection locked="0"/>
    </xf>
    <xf numFmtId="49" fontId="14" fillId="6" borderId="23" xfId="34" applyNumberFormat="1" applyFont="1" applyFill="1" applyBorder="1" applyProtection="1">
      <alignment horizontal="center"/>
      <protection locked="0"/>
    </xf>
    <xf numFmtId="4" fontId="14" fillId="6" borderId="23" xfId="0" applyNumberFormat="1" applyFont="1" applyFill="1" applyBorder="1" applyAlignment="1">
      <alignment horizontal="right"/>
    </xf>
    <xf numFmtId="10" fontId="14" fillId="6" borderId="24" xfId="0" applyNumberFormat="1" applyFont="1" applyFill="1" applyBorder="1" applyAlignment="1">
      <alignment horizontal="right"/>
    </xf>
    <xf numFmtId="49" fontId="14" fillId="0" borderId="8" xfId="24" applyNumberFormat="1" applyFont="1" applyBorder="1" applyProtection="1">
      <alignment horizontal="center" vertical="center" wrapText="1"/>
      <protection locked="0"/>
    </xf>
    <xf numFmtId="0" fontId="13" fillId="4" borderId="29" xfId="48" applyNumberFormat="1" applyFont="1" applyFill="1" applyBorder="1" applyProtection="1">
      <alignment horizontal="left" wrapText="1"/>
      <protection locked="0"/>
    </xf>
    <xf numFmtId="0" fontId="14" fillId="0" borderId="31" xfId="71" applyNumberFormat="1" applyFont="1" applyBorder="1" applyProtection="1">
      <alignment horizontal="left" wrapText="1"/>
      <protection locked="0"/>
    </xf>
    <xf numFmtId="0" fontId="13" fillId="5" borderId="29" xfId="75" applyNumberFormat="1" applyFont="1" applyFill="1" applyBorder="1" applyProtection="1">
      <alignment horizontal="left" wrapText="1" indent="1"/>
      <protection locked="0"/>
    </xf>
    <xf numFmtId="0" fontId="14" fillId="6" borderId="31" xfId="78" applyNumberFormat="1" applyFont="1" applyFill="1" applyBorder="1" applyProtection="1">
      <alignment horizontal="left" wrapText="1" indent="2"/>
      <protection locked="0"/>
    </xf>
    <xf numFmtId="0" fontId="14" fillId="6" borderId="29" xfId="48" applyNumberFormat="1" applyFont="1" applyFill="1" applyBorder="1" applyProtection="1">
      <alignment horizontal="left" wrapText="1"/>
      <protection locked="0"/>
    </xf>
    <xf numFmtId="0" fontId="14" fillId="6" borderId="29" xfId="82" applyNumberFormat="1" applyFont="1" applyFill="1" applyBorder="1" applyProtection="1">
      <alignment horizontal="left" wrapText="1" indent="2"/>
      <protection locked="0"/>
    </xf>
    <xf numFmtId="0" fontId="14" fillId="6" borderId="29" xfId="75" applyNumberFormat="1" applyFont="1" applyFill="1" applyBorder="1" applyProtection="1">
      <alignment horizontal="left" wrapText="1" indent="1"/>
      <protection locked="0"/>
    </xf>
    <xf numFmtId="0" fontId="14" fillId="6" borderId="30" xfId="75" applyNumberFormat="1" applyFont="1" applyFill="1" applyBorder="1" applyProtection="1">
      <alignment horizontal="left" wrapText="1" indent="1"/>
      <protection locked="0"/>
    </xf>
  </cellXfs>
  <cellStyles count="184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214"/>
  <sheetViews>
    <sheetView tabSelected="1" workbookViewId="0">
      <selection activeCell="M23" sqref="M23"/>
    </sheetView>
  </sheetViews>
  <sheetFormatPr defaultRowHeight="12.75"/>
  <cols>
    <col min="1" max="1" width="46.5703125" style="4" customWidth="1"/>
    <col min="2" max="2" width="7.42578125" style="4" customWidth="1"/>
    <col min="3" max="3" width="26.28515625" style="4" customWidth="1"/>
    <col min="4" max="4" width="17.7109375" style="4" customWidth="1"/>
    <col min="5" max="5" width="17.28515625" style="4" customWidth="1"/>
    <col min="6" max="6" width="16.28515625" style="4" customWidth="1"/>
    <col min="7" max="7" width="10.7109375" style="4" customWidth="1"/>
    <col min="8" max="8" width="9.7109375" style="4" customWidth="1"/>
    <col min="9" max="16384" width="9.140625" style="4"/>
  </cols>
  <sheetData>
    <row r="1" spans="1:8" ht="12.75" customHeight="1">
      <c r="A1" s="2" t="s">
        <v>0</v>
      </c>
      <c r="B1" s="2"/>
      <c r="C1" s="2"/>
      <c r="D1" s="2"/>
      <c r="E1" s="2"/>
      <c r="F1" s="2"/>
      <c r="G1" s="3"/>
      <c r="H1" s="3"/>
    </row>
    <row r="2" spans="1:8" ht="13.5" thickBot="1">
      <c r="A2" s="2"/>
      <c r="B2" s="2"/>
      <c r="C2" s="2"/>
      <c r="D2" s="2"/>
      <c r="E2" s="2"/>
      <c r="F2" s="2"/>
      <c r="G2" s="3"/>
      <c r="H2" s="3"/>
    </row>
    <row r="3" spans="1:8">
      <c r="A3" s="5"/>
      <c r="B3" s="6"/>
      <c r="C3" s="6"/>
      <c r="D3" s="6"/>
      <c r="E3" s="7"/>
      <c r="F3" s="32" t="s">
        <v>1</v>
      </c>
      <c r="G3" s="33" t="s">
        <v>2</v>
      </c>
      <c r="H3" s="3"/>
    </row>
    <row r="4" spans="1:8">
      <c r="A4" s="8"/>
      <c r="B4" s="8"/>
      <c r="C4" s="9" t="s">
        <v>3</v>
      </c>
      <c r="D4" s="9"/>
      <c r="E4" s="10"/>
      <c r="F4" s="34" t="s">
        <v>4</v>
      </c>
      <c r="G4" s="35">
        <v>42491</v>
      </c>
      <c r="H4" s="3"/>
    </row>
    <row r="5" spans="1:8">
      <c r="A5" s="5"/>
      <c r="B5" s="5"/>
      <c r="C5" s="5"/>
      <c r="D5" s="11"/>
      <c r="E5" s="7"/>
      <c r="F5" s="34"/>
      <c r="G5" s="36"/>
      <c r="H5" s="3"/>
    </row>
    <row r="6" spans="1:8">
      <c r="A6" s="5" t="s">
        <v>5</v>
      </c>
      <c r="B6" s="41" t="s">
        <v>910</v>
      </c>
      <c r="C6" s="41"/>
      <c r="D6" s="41"/>
      <c r="E6" s="41"/>
      <c r="F6" s="34" t="s">
        <v>6</v>
      </c>
      <c r="G6" s="37" t="s">
        <v>909</v>
      </c>
      <c r="H6" s="3"/>
    </row>
    <row r="7" spans="1:8" ht="12.75" customHeight="1">
      <c r="A7" s="5" t="s">
        <v>7</v>
      </c>
      <c r="B7" s="42" t="s">
        <v>911</v>
      </c>
      <c r="C7" s="42"/>
      <c r="D7" s="42"/>
      <c r="E7" s="42"/>
      <c r="F7" s="34" t="s">
        <v>8</v>
      </c>
      <c r="G7" s="38" t="s">
        <v>909</v>
      </c>
      <c r="H7" s="3"/>
    </row>
    <row r="8" spans="1:8">
      <c r="A8" s="5" t="s">
        <v>9</v>
      </c>
      <c r="B8" s="12"/>
      <c r="C8" s="13"/>
      <c r="D8" s="13"/>
      <c r="E8" s="8"/>
      <c r="F8" s="34"/>
      <c r="G8" s="39"/>
      <c r="H8" s="3"/>
    </row>
    <row r="9" spans="1:8" ht="13.5" thickBot="1">
      <c r="A9" s="5" t="s">
        <v>10</v>
      </c>
      <c r="B9" s="5"/>
      <c r="C9" s="11"/>
      <c r="D9" s="11"/>
      <c r="E9" s="8"/>
      <c r="F9" s="34" t="s">
        <v>11</v>
      </c>
      <c r="G9" s="40" t="s">
        <v>12</v>
      </c>
      <c r="H9" s="3"/>
    </row>
    <row r="10" spans="1:8">
      <c r="A10" s="14"/>
      <c r="B10" s="14"/>
      <c r="C10" s="14"/>
      <c r="D10" s="14"/>
      <c r="E10" s="14"/>
      <c r="F10" s="3"/>
      <c r="G10" s="3"/>
      <c r="H10" s="3"/>
    </row>
    <row r="11" spans="1:8">
      <c r="A11" s="3"/>
      <c r="B11" s="3"/>
      <c r="C11" s="3"/>
      <c r="D11" s="3"/>
      <c r="E11" s="3"/>
      <c r="F11" s="3"/>
      <c r="G11" s="3"/>
      <c r="H11" s="3"/>
    </row>
    <row r="12" spans="1:8">
      <c r="A12" s="1" t="s">
        <v>13</v>
      </c>
      <c r="B12" s="1"/>
      <c r="C12" s="5"/>
      <c r="D12" s="11"/>
      <c r="E12" s="11"/>
      <c r="F12" s="3"/>
      <c r="G12" s="3"/>
      <c r="H12" s="3"/>
    </row>
    <row r="13" spans="1:8" ht="39.75" customHeight="1">
      <c r="A13" s="15" t="s">
        <v>14</v>
      </c>
      <c r="B13" s="15" t="s">
        <v>15</v>
      </c>
      <c r="C13" s="15" t="s">
        <v>16</v>
      </c>
      <c r="D13" s="29" t="s">
        <v>17</v>
      </c>
      <c r="E13" s="30" t="s">
        <v>18</v>
      </c>
      <c r="F13" s="31" t="s">
        <v>907</v>
      </c>
      <c r="G13" s="31" t="s">
        <v>908</v>
      </c>
      <c r="H13" s="16"/>
    </row>
    <row r="14" spans="1:8" ht="13.5" thickBot="1">
      <c r="A14" s="17" t="s">
        <v>19</v>
      </c>
      <c r="B14" s="17" t="s">
        <v>20</v>
      </c>
      <c r="C14" s="17" t="s">
        <v>21</v>
      </c>
      <c r="D14" s="28">
        <v>4</v>
      </c>
      <c r="E14" s="28">
        <v>5</v>
      </c>
      <c r="F14" s="28">
        <v>6</v>
      </c>
      <c r="G14" s="28">
        <v>7</v>
      </c>
      <c r="H14" s="16"/>
    </row>
    <row r="15" spans="1:8">
      <c r="A15" s="53" t="s">
        <v>22</v>
      </c>
      <c r="B15" s="54" t="s">
        <v>23</v>
      </c>
      <c r="C15" s="55" t="s">
        <v>24</v>
      </c>
      <c r="D15" s="56">
        <v>2157866827.27</v>
      </c>
      <c r="E15" s="56">
        <v>337402066.77999997</v>
      </c>
      <c r="F15" s="43">
        <f>D15-E15</f>
        <v>1820464760.49</v>
      </c>
      <c r="G15" s="44">
        <f>E15/D15</f>
        <v>0.15635907763912393</v>
      </c>
      <c r="H15" s="19"/>
    </row>
    <row r="16" spans="1:8">
      <c r="A16" s="20" t="s">
        <v>25</v>
      </c>
      <c r="B16" s="21"/>
      <c r="C16" s="22"/>
      <c r="D16" s="22"/>
      <c r="E16" s="22"/>
      <c r="F16" s="45"/>
      <c r="G16" s="46"/>
      <c r="H16" s="19"/>
    </row>
    <row r="17" spans="1:8">
      <c r="A17" s="57" t="s">
        <v>26</v>
      </c>
      <c r="B17" s="58" t="s">
        <v>23</v>
      </c>
      <c r="C17" s="59" t="s">
        <v>27</v>
      </c>
      <c r="D17" s="60">
        <v>805030200</v>
      </c>
      <c r="E17" s="60">
        <v>276270611.30000001</v>
      </c>
      <c r="F17" s="47">
        <f>D17-E17</f>
        <v>528759588.69999999</v>
      </c>
      <c r="G17" s="48">
        <f>E17/D17</f>
        <v>0.34318043136766796</v>
      </c>
      <c r="H17" s="19"/>
    </row>
    <row r="18" spans="1:8">
      <c r="A18" s="61" t="s">
        <v>28</v>
      </c>
      <c r="B18" s="62" t="s">
        <v>23</v>
      </c>
      <c r="C18" s="63" t="s">
        <v>29</v>
      </c>
      <c r="D18" s="64">
        <v>567502000</v>
      </c>
      <c r="E18" s="64">
        <v>187845919.03999999</v>
      </c>
      <c r="F18" s="49">
        <f>D18-E18</f>
        <v>379656080.96000004</v>
      </c>
      <c r="G18" s="50">
        <f>E18/D18</f>
        <v>0.3310048582031429</v>
      </c>
      <c r="H18" s="19"/>
    </row>
    <row r="19" spans="1:8" hidden="1">
      <c r="A19" s="23" t="s">
        <v>30</v>
      </c>
      <c r="B19" s="24" t="s">
        <v>23</v>
      </c>
      <c r="C19" s="25" t="s">
        <v>31</v>
      </c>
      <c r="D19" s="18">
        <v>567502000</v>
      </c>
      <c r="E19" s="18">
        <v>187845919.03999999</v>
      </c>
      <c r="F19" s="51">
        <f t="shared" ref="F19:F82" si="0">D19-E19</f>
        <v>379656080.96000004</v>
      </c>
      <c r="G19" s="52">
        <f t="shared" ref="G19:G82" si="1">E19/D19</f>
        <v>0.3310048582031429</v>
      </c>
      <c r="H19" s="19"/>
    </row>
    <row r="20" spans="1:8" ht="76.5" hidden="1">
      <c r="A20" s="23" t="s">
        <v>32</v>
      </c>
      <c r="B20" s="24" t="s">
        <v>23</v>
      </c>
      <c r="C20" s="25" t="s">
        <v>33</v>
      </c>
      <c r="D20" s="18">
        <v>563582000</v>
      </c>
      <c r="E20" s="18">
        <v>187309724.86000001</v>
      </c>
      <c r="F20" s="51">
        <f t="shared" si="0"/>
        <v>376272275.13999999</v>
      </c>
      <c r="G20" s="52">
        <f t="shared" si="1"/>
        <v>0.33235576164604264</v>
      </c>
      <c r="H20" s="19"/>
    </row>
    <row r="21" spans="1:8" ht="114.75" hidden="1">
      <c r="A21" s="23" t="s">
        <v>34</v>
      </c>
      <c r="B21" s="24" t="s">
        <v>23</v>
      </c>
      <c r="C21" s="25" t="s">
        <v>35</v>
      </c>
      <c r="D21" s="18">
        <v>1560000</v>
      </c>
      <c r="E21" s="18">
        <v>241598.04</v>
      </c>
      <c r="F21" s="51">
        <f t="shared" si="0"/>
        <v>1318401.96</v>
      </c>
      <c r="G21" s="52">
        <f t="shared" si="1"/>
        <v>0.15487053846153848</v>
      </c>
      <c r="H21" s="19"/>
    </row>
    <row r="22" spans="1:8" ht="51" hidden="1">
      <c r="A22" s="23" t="s">
        <v>36</v>
      </c>
      <c r="B22" s="24" t="s">
        <v>23</v>
      </c>
      <c r="C22" s="25" t="s">
        <v>37</v>
      </c>
      <c r="D22" s="18">
        <v>2360000</v>
      </c>
      <c r="E22" s="18">
        <v>294596.14</v>
      </c>
      <c r="F22" s="51">
        <f t="shared" si="0"/>
        <v>2065403.8599999999</v>
      </c>
      <c r="G22" s="52">
        <f t="shared" si="1"/>
        <v>0.12482887288135594</v>
      </c>
      <c r="H22" s="19"/>
    </row>
    <row r="23" spans="1:8" ht="38.25">
      <c r="A23" s="61" t="s">
        <v>38</v>
      </c>
      <c r="B23" s="62" t="s">
        <v>23</v>
      </c>
      <c r="C23" s="63" t="s">
        <v>39</v>
      </c>
      <c r="D23" s="64">
        <v>12761200</v>
      </c>
      <c r="E23" s="64">
        <v>3073460.49</v>
      </c>
      <c r="F23" s="49">
        <f t="shared" si="0"/>
        <v>9687739.5099999998</v>
      </c>
      <c r="G23" s="50">
        <f t="shared" si="1"/>
        <v>0.24084415964015926</v>
      </c>
      <c r="H23" s="19"/>
    </row>
    <row r="24" spans="1:8" ht="38.25" hidden="1">
      <c r="A24" s="23" t="s">
        <v>40</v>
      </c>
      <c r="B24" s="24" t="s">
        <v>23</v>
      </c>
      <c r="C24" s="25" t="s">
        <v>41</v>
      </c>
      <c r="D24" s="18">
        <v>12761200</v>
      </c>
      <c r="E24" s="18">
        <v>3073460.49</v>
      </c>
      <c r="F24" s="51">
        <f t="shared" si="0"/>
        <v>9687739.5099999998</v>
      </c>
      <c r="G24" s="52">
        <f t="shared" si="1"/>
        <v>0.24084415964015926</v>
      </c>
      <c r="H24" s="19"/>
    </row>
    <row r="25" spans="1:8" ht="76.5" hidden="1">
      <c r="A25" s="23" t="s">
        <v>42</v>
      </c>
      <c r="B25" s="24" t="s">
        <v>23</v>
      </c>
      <c r="C25" s="25" t="s">
        <v>43</v>
      </c>
      <c r="D25" s="18">
        <v>4210500</v>
      </c>
      <c r="E25" s="18">
        <v>1058634.74</v>
      </c>
      <c r="F25" s="51">
        <f t="shared" si="0"/>
        <v>3151865.26</v>
      </c>
      <c r="G25" s="52">
        <f t="shared" si="1"/>
        <v>0.25142732217076358</v>
      </c>
      <c r="H25" s="19"/>
    </row>
    <row r="26" spans="1:8" ht="89.25" hidden="1">
      <c r="A26" s="23" t="s">
        <v>44</v>
      </c>
      <c r="B26" s="24" t="s">
        <v>23</v>
      </c>
      <c r="C26" s="25" t="s">
        <v>45</v>
      </c>
      <c r="D26" s="18">
        <v>128100</v>
      </c>
      <c r="E26" s="18">
        <v>18152.509999999998</v>
      </c>
      <c r="F26" s="51">
        <f t="shared" si="0"/>
        <v>109947.49</v>
      </c>
      <c r="G26" s="52">
        <f t="shared" si="1"/>
        <v>0.14170577673692428</v>
      </c>
      <c r="H26" s="19"/>
    </row>
    <row r="27" spans="1:8" ht="76.5" hidden="1">
      <c r="A27" s="23" t="s">
        <v>46</v>
      </c>
      <c r="B27" s="24" t="s">
        <v>23</v>
      </c>
      <c r="C27" s="25" t="s">
        <v>47</v>
      </c>
      <c r="D27" s="18">
        <v>8422600</v>
      </c>
      <c r="E27" s="18">
        <v>2184801.46</v>
      </c>
      <c r="F27" s="51">
        <f t="shared" si="0"/>
        <v>6237798.54</v>
      </c>
      <c r="G27" s="52">
        <f t="shared" si="1"/>
        <v>0.25939750908270603</v>
      </c>
      <c r="H27" s="19"/>
    </row>
    <row r="28" spans="1:8" ht="76.5" hidden="1">
      <c r="A28" s="23" t="s">
        <v>48</v>
      </c>
      <c r="B28" s="24" t="s">
        <v>23</v>
      </c>
      <c r="C28" s="25" t="s">
        <v>49</v>
      </c>
      <c r="D28" s="18">
        <v>0</v>
      </c>
      <c r="E28" s="18">
        <v>-188128.22</v>
      </c>
      <c r="F28" s="51">
        <f t="shared" si="0"/>
        <v>188128.22</v>
      </c>
      <c r="G28" s="52">
        <v>0</v>
      </c>
      <c r="H28" s="19"/>
    </row>
    <row r="29" spans="1:8">
      <c r="A29" s="61" t="s">
        <v>50</v>
      </c>
      <c r="B29" s="62" t="s">
        <v>23</v>
      </c>
      <c r="C29" s="63" t="s">
        <v>51</v>
      </c>
      <c r="D29" s="64">
        <v>111504000</v>
      </c>
      <c r="E29" s="64">
        <v>45886181.439999998</v>
      </c>
      <c r="F29" s="49">
        <f t="shared" si="0"/>
        <v>65617818.560000002</v>
      </c>
      <c r="G29" s="50">
        <f t="shared" si="1"/>
        <v>0.41152049648443101</v>
      </c>
      <c r="H29" s="19"/>
    </row>
    <row r="30" spans="1:8" ht="25.5" hidden="1">
      <c r="A30" s="23" t="s">
        <v>52</v>
      </c>
      <c r="B30" s="24" t="s">
        <v>23</v>
      </c>
      <c r="C30" s="25" t="s">
        <v>53</v>
      </c>
      <c r="D30" s="18">
        <v>42420000</v>
      </c>
      <c r="E30" s="18">
        <v>16522587.67</v>
      </c>
      <c r="F30" s="51">
        <f t="shared" si="0"/>
        <v>25897412.329999998</v>
      </c>
      <c r="G30" s="52">
        <f t="shared" si="1"/>
        <v>0.38949994507307872</v>
      </c>
      <c r="H30" s="19"/>
    </row>
    <row r="31" spans="1:8" ht="38.25" hidden="1">
      <c r="A31" s="23" t="s">
        <v>54</v>
      </c>
      <c r="B31" s="24" t="s">
        <v>23</v>
      </c>
      <c r="C31" s="25" t="s">
        <v>55</v>
      </c>
      <c r="D31" s="18">
        <v>35500000</v>
      </c>
      <c r="E31" s="18">
        <v>14805859.039999999</v>
      </c>
      <c r="F31" s="51">
        <f t="shared" si="0"/>
        <v>20694140.960000001</v>
      </c>
      <c r="G31" s="52">
        <f t="shared" si="1"/>
        <v>0.4170664518309859</v>
      </c>
      <c r="H31" s="19"/>
    </row>
    <row r="32" spans="1:8" ht="38.25" hidden="1">
      <c r="A32" s="23" t="s">
        <v>54</v>
      </c>
      <c r="B32" s="24" t="s">
        <v>23</v>
      </c>
      <c r="C32" s="25" t="s">
        <v>56</v>
      </c>
      <c r="D32" s="18">
        <v>35500000</v>
      </c>
      <c r="E32" s="18">
        <v>14804725.039999999</v>
      </c>
      <c r="F32" s="51">
        <f t="shared" si="0"/>
        <v>20695274.960000001</v>
      </c>
      <c r="G32" s="52">
        <f t="shared" si="1"/>
        <v>0.41703450816901405</v>
      </c>
      <c r="H32" s="19"/>
    </row>
    <row r="33" spans="1:8" ht="51" hidden="1">
      <c r="A33" s="23" t="s">
        <v>57</v>
      </c>
      <c r="B33" s="24" t="s">
        <v>23</v>
      </c>
      <c r="C33" s="25" t="s">
        <v>58</v>
      </c>
      <c r="D33" s="18">
        <v>0</v>
      </c>
      <c r="E33" s="18">
        <v>1134</v>
      </c>
      <c r="F33" s="51">
        <f t="shared" si="0"/>
        <v>-1134</v>
      </c>
      <c r="G33" s="52">
        <v>0</v>
      </c>
      <c r="H33" s="19"/>
    </row>
    <row r="34" spans="1:8" ht="51" hidden="1">
      <c r="A34" s="23" t="s">
        <v>59</v>
      </c>
      <c r="B34" s="24" t="s">
        <v>23</v>
      </c>
      <c r="C34" s="25" t="s">
        <v>60</v>
      </c>
      <c r="D34" s="18">
        <v>6920000</v>
      </c>
      <c r="E34" s="18">
        <v>1716728.63</v>
      </c>
      <c r="F34" s="51">
        <f t="shared" si="0"/>
        <v>5203271.37</v>
      </c>
      <c r="G34" s="52">
        <f t="shared" si="1"/>
        <v>0.2480821719653179</v>
      </c>
      <c r="H34" s="19"/>
    </row>
    <row r="35" spans="1:8" ht="51" hidden="1">
      <c r="A35" s="23" t="s">
        <v>59</v>
      </c>
      <c r="B35" s="24" t="s">
        <v>23</v>
      </c>
      <c r="C35" s="25" t="s">
        <v>61</v>
      </c>
      <c r="D35" s="18">
        <v>6920000</v>
      </c>
      <c r="E35" s="18">
        <v>1716728.63</v>
      </c>
      <c r="F35" s="51">
        <f t="shared" si="0"/>
        <v>5203271.37</v>
      </c>
      <c r="G35" s="52">
        <f t="shared" si="1"/>
        <v>0.2480821719653179</v>
      </c>
      <c r="H35" s="19"/>
    </row>
    <row r="36" spans="1:8" ht="25.5" hidden="1">
      <c r="A36" s="23" t="s">
        <v>62</v>
      </c>
      <c r="B36" s="24" t="s">
        <v>23</v>
      </c>
      <c r="C36" s="25" t="s">
        <v>63</v>
      </c>
      <c r="D36" s="18">
        <v>61610000</v>
      </c>
      <c r="E36" s="18">
        <v>25973426.379999999</v>
      </c>
      <c r="F36" s="51">
        <f t="shared" si="0"/>
        <v>35636573.620000005</v>
      </c>
      <c r="G36" s="52">
        <f t="shared" si="1"/>
        <v>0.42157809414056158</v>
      </c>
      <c r="H36" s="19"/>
    </row>
    <row r="37" spans="1:8" ht="25.5" hidden="1">
      <c r="A37" s="23" t="s">
        <v>62</v>
      </c>
      <c r="B37" s="24" t="s">
        <v>23</v>
      </c>
      <c r="C37" s="25" t="s">
        <v>64</v>
      </c>
      <c r="D37" s="18">
        <v>61610000</v>
      </c>
      <c r="E37" s="18">
        <v>25947978.309999999</v>
      </c>
      <c r="F37" s="51">
        <f t="shared" si="0"/>
        <v>35662021.689999998</v>
      </c>
      <c r="G37" s="52">
        <f t="shared" si="1"/>
        <v>0.42116504317480924</v>
      </c>
      <c r="H37" s="19"/>
    </row>
    <row r="38" spans="1:8" ht="38.25" hidden="1">
      <c r="A38" s="23" t="s">
        <v>65</v>
      </c>
      <c r="B38" s="24" t="s">
        <v>23</v>
      </c>
      <c r="C38" s="25" t="s">
        <v>66</v>
      </c>
      <c r="D38" s="18">
        <v>0</v>
      </c>
      <c r="E38" s="18">
        <v>25448.07</v>
      </c>
      <c r="F38" s="51">
        <f t="shared" si="0"/>
        <v>-25448.07</v>
      </c>
      <c r="G38" s="52">
        <v>0</v>
      </c>
      <c r="H38" s="19"/>
    </row>
    <row r="39" spans="1:8" hidden="1">
      <c r="A39" s="23" t="s">
        <v>67</v>
      </c>
      <c r="B39" s="24" t="s">
        <v>23</v>
      </c>
      <c r="C39" s="25" t="s">
        <v>68</v>
      </c>
      <c r="D39" s="18">
        <v>404000</v>
      </c>
      <c r="E39" s="18">
        <v>382008.59</v>
      </c>
      <c r="F39" s="51">
        <f t="shared" si="0"/>
        <v>21991.409999999974</v>
      </c>
      <c r="G39" s="52">
        <f t="shared" si="1"/>
        <v>0.94556581683168328</v>
      </c>
      <c r="H39" s="19"/>
    </row>
    <row r="40" spans="1:8" hidden="1">
      <c r="A40" s="23" t="s">
        <v>67</v>
      </c>
      <c r="B40" s="24" t="s">
        <v>23</v>
      </c>
      <c r="C40" s="25" t="s">
        <v>69</v>
      </c>
      <c r="D40" s="18">
        <v>404000</v>
      </c>
      <c r="E40" s="18">
        <v>382008.59</v>
      </c>
      <c r="F40" s="51">
        <f t="shared" si="0"/>
        <v>21991.409999999974</v>
      </c>
      <c r="G40" s="52">
        <f t="shared" si="1"/>
        <v>0.94556581683168328</v>
      </c>
      <c r="H40" s="19"/>
    </row>
    <row r="41" spans="1:8" ht="25.5" hidden="1">
      <c r="A41" s="23" t="s">
        <v>70</v>
      </c>
      <c r="B41" s="24" t="s">
        <v>23</v>
      </c>
      <c r="C41" s="25" t="s">
        <v>71</v>
      </c>
      <c r="D41" s="18">
        <v>7070000</v>
      </c>
      <c r="E41" s="18">
        <v>3008158.8</v>
      </c>
      <c r="F41" s="51">
        <f t="shared" si="0"/>
        <v>4061841.2</v>
      </c>
      <c r="G41" s="52">
        <f t="shared" si="1"/>
        <v>0.42548214992927863</v>
      </c>
      <c r="H41" s="19"/>
    </row>
    <row r="42" spans="1:8" ht="51" hidden="1">
      <c r="A42" s="23" t="s">
        <v>72</v>
      </c>
      <c r="B42" s="24" t="s">
        <v>23</v>
      </c>
      <c r="C42" s="25" t="s">
        <v>73</v>
      </c>
      <c r="D42" s="18">
        <v>7070000</v>
      </c>
      <c r="E42" s="18">
        <v>3008158.8</v>
      </c>
      <c r="F42" s="51">
        <f t="shared" si="0"/>
        <v>4061841.2</v>
      </c>
      <c r="G42" s="52">
        <f t="shared" si="1"/>
        <v>0.42548214992927863</v>
      </c>
      <c r="H42" s="19"/>
    </row>
    <row r="43" spans="1:8">
      <c r="A43" s="61" t="s">
        <v>74</v>
      </c>
      <c r="B43" s="62" t="s">
        <v>23</v>
      </c>
      <c r="C43" s="63" t="s">
        <v>75</v>
      </c>
      <c r="D43" s="64">
        <v>20842000</v>
      </c>
      <c r="E43" s="64">
        <v>4175438.02</v>
      </c>
      <c r="F43" s="49">
        <f t="shared" si="0"/>
        <v>16666561.98</v>
      </c>
      <c r="G43" s="50">
        <f t="shared" si="1"/>
        <v>0.20033768448325498</v>
      </c>
      <c r="H43" s="19"/>
    </row>
    <row r="44" spans="1:8" hidden="1">
      <c r="A44" s="23" t="s">
        <v>76</v>
      </c>
      <c r="B44" s="24" t="s">
        <v>23</v>
      </c>
      <c r="C44" s="25" t="s">
        <v>77</v>
      </c>
      <c r="D44" s="18">
        <v>5528000</v>
      </c>
      <c r="E44" s="18">
        <v>110593.18</v>
      </c>
      <c r="F44" s="51">
        <f t="shared" si="0"/>
        <v>5417406.8200000003</v>
      </c>
      <c r="G44" s="52">
        <f t="shared" si="1"/>
        <v>2.0006002170767003E-2</v>
      </c>
      <c r="H44" s="19"/>
    </row>
    <row r="45" spans="1:8" ht="51" hidden="1">
      <c r="A45" s="23" t="s">
        <v>78</v>
      </c>
      <c r="B45" s="24" t="s">
        <v>23</v>
      </c>
      <c r="C45" s="25" t="s">
        <v>79</v>
      </c>
      <c r="D45" s="18">
        <v>225000</v>
      </c>
      <c r="E45" s="18">
        <v>14561.25</v>
      </c>
      <c r="F45" s="51">
        <f t="shared" si="0"/>
        <v>210438.75</v>
      </c>
      <c r="G45" s="52">
        <f t="shared" si="1"/>
        <v>6.4716666666666672E-2</v>
      </c>
      <c r="H45" s="19"/>
    </row>
    <row r="46" spans="1:8" ht="51" hidden="1">
      <c r="A46" s="23" t="s">
        <v>80</v>
      </c>
      <c r="B46" s="24" t="s">
        <v>23</v>
      </c>
      <c r="C46" s="25" t="s">
        <v>81</v>
      </c>
      <c r="D46" s="18">
        <v>5303000</v>
      </c>
      <c r="E46" s="18">
        <v>96031.93</v>
      </c>
      <c r="F46" s="51">
        <f t="shared" si="0"/>
        <v>5206968.07</v>
      </c>
      <c r="G46" s="52">
        <f t="shared" si="1"/>
        <v>1.8108981708466903E-2</v>
      </c>
      <c r="H46" s="19"/>
    </row>
    <row r="47" spans="1:8" hidden="1">
      <c r="A47" s="23" t="s">
        <v>82</v>
      </c>
      <c r="B47" s="24" t="s">
        <v>23</v>
      </c>
      <c r="C47" s="25" t="s">
        <v>83</v>
      </c>
      <c r="D47" s="18">
        <v>15314000</v>
      </c>
      <c r="E47" s="18">
        <v>4064844.84</v>
      </c>
      <c r="F47" s="51">
        <f t="shared" si="0"/>
        <v>11249155.16</v>
      </c>
      <c r="G47" s="52">
        <f t="shared" si="1"/>
        <v>0.26543325323233641</v>
      </c>
      <c r="H47" s="19"/>
    </row>
    <row r="48" spans="1:8" hidden="1">
      <c r="A48" s="23" t="s">
        <v>84</v>
      </c>
      <c r="B48" s="24" t="s">
        <v>23</v>
      </c>
      <c r="C48" s="25" t="s">
        <v>85</v>
      </c>
      <c r="D48" s="18">
        <v>11794000</v>
      </c>
      <c r="E48" s="18">
        <v>3806737.08</v>
      </c>
      <c r="F48" s="51">
        <f t="shared" si="0"/>
        <v>7987262.9199999999</v>
      </c>
      <c r="G48" s="52">
        <f t="shared" si="1"/>
        <v>0.3227689570968289</v>
      </c>
      <c r="H48" s="19"/>
    </row>
    <row r="49" spans="1:8" ht="38.25" hidden="1">
      <c r="A49" s="23" t="s">
        <v>86</v>
      </c>
      <c r="B49" s="24" t="s">
        <v>23</v>
      </c>
      <c r="C49" s="25" t="s">
        <v>87</v>
      </c>
      <c r="D49" s="18">
        <v>56000</v>
      </c>
      <c r="E49" s="18">
        <v>99773.78</v>
      </c>
      <c r="F49" s="51">
        <f t="shared" si="0"/>
        <v>-43773.78</v>
      </c>
      <c r="G49" s="52">
        <f t="shared" si="1"/>
        <v>1.7816746428571428</v>
      </c>
      <c r="H49" s="19"/>
    </row>
    <row r="50" spans="1:8" ht="38.25" hidden="1">
      <c r="A50" s="23" t="s">
        <v>88</v>
      </c>
      <c r="B50" s="24" t="s">
        <v>23</v>
      </c>
      <c r="C50" s="25" t="s">
        <v>89</v>
      </c>
      <c r="D50" s="18">
        <v>11738000</v>
      </c>
      <c r="E50" s="18">
        <v>3706963.3</v>
      </c>
      <c r="F50" s="51">
        <f t="shared" si="0"/>
        <v>8031036.7000000002</v>
      </c>
      <c r="G50" s="52">
        <f t="shared" si="1"/>
        <v>0.31580876639972738</v>
      </c>
      <c r="H50" s="19"/>
    </row>
    <row r="51" spans="1:8" hidden="1">
      <c r="A51" s="23" t="s">
        <v>90</v>
      </c>
      <c r="B51" s="24" t="s">
        <v>23</v>
      </c>
      <c r="C51" s="25" t="s">
        <v>91</v>
      </c>
      <c r="D51" s="18">
        <v>3520000</v>
      </c>
      <c r="E51" s="18">
        <v>258107.76</v>
      </c>
      <c r="F51" s="51">
        <f t="shared" si="0"/>
        <v>3261892.24</v>
      </c>
      <c r="G51" s="52">
        <f t="shared" si="1"/>
        <v>7.332606818181818E-2</v>
      </c>
      <c r="H51" s="19"/>
    </row>
    <row r="52" spans="1:8" ht="38.25" hidden="1">
      <c r="A52" s="23" t="s">
        <v>92</v>
      </c>
      <c r="B52" s="24" t="s">
        <v>23</v>
      </c>
      <c r="C52" s="25" t="s">
        <v>93</v>
      </c>
      <c r="D52" s="18">
        <v>46000</v>
      </c>
      <c r="E52" s="18">
        <v>7601.14</v>
      </c>
      <c r="F52" s="51">
        <f t="shared" si="0"/>
        <v>38398.86</v>
      </c>
      <c r="G52" s="52">
        <f t="shared" si="1"/>
        <v>0.16524217391304349</v>
      </c>
      <c r="H52" s="19"/>
    </row>
    <row r="53" spans="1:8" ht="51" hidden="1">
      <c r="A53" s="23" t="s">
        <v>94</v>
      </c>
      <c r="B53" s="24" t="s">
        <v>23</v>
      </c>
      <c r="C53" s="25" t="s">
        <v>95</v>
      </c>
      <c r="D53" s="18">
        <v>3474000</v>
      </c>
      <c r="E53" s="18">
        <v>250506.62</v>
      </c>
      <c r="F53" s="51">
        <f t="shared" si="0"/>
        <v>3223493.38</v>
      </c>
      <c r="G53" s="52">
        <f t="shared" si="1"/>
        <v>7.2108986758779497E-2</v>
      </c>
      <c r="H53" s="19"/>
    </row>
    <row r="54" spans="1:8">
      <c r="A54" s="61" t="s">
        <v>96</v>
      </c>
      <c r="B54" s="62" t="s">
        <v>23</v>
      </c>
      <c r="C54" s="63" t="s">
        <v>97</v>
      </c>
      <c r="D54" s="64">
        <v>10379000</v>
      </c>
      <c r="E54" s="64">
        <v>3075189.01</v>
      </c>
      <c r="F54" s="49">
        <f t="shared" si="0"/>
        <v>7303810.9900000002</v>
      </c>
      <c r="G54" s="50">
        <f t="shared" si="1"/>
        <v>0.29628952789286056</v>
      </c>
      <c r="H54" s="19"/>
    </row>
    <row r="55" spans="1:8" ht="38.25" hidden="1">
      <c r="A55" s="23" t="s">
        <v>98</v>
      </c>
      <c r="B55" s="24" t="s">
        <v>23</v>
      </c>
      <c r="C55" s="25" t="s">
        <v>99</v>
      </c>
      <c r="D55" s="18">
        <v>10100000</v>
      </c>
      <c r="E55" s="18">
        <v>2974314.01</v>
      </c>
      <c r="F55" s="51">
        <f t="shared" si="0"/>
        <v>7125685.9900000002</v>
      </c>
      <c r="G55" s="52">
        <f t="shared" si="1"/>
        <v>0.29448653564356431</v>
      </c>
      <c r="H55" s="19"/>
    </row>
    <row r="56" spans="1:8" ht="51" hidden="1">
      <c r="A56" s="23" t="s">
        <v>100</v>
      </c>
      <c r="B56" s="24" t="s">
        <v>23</v>
      </c>
      <c r="C56" s="25" t="s">
        <v>101</v>
      </c>
      <c r="D56" s="18">
        <v>10100000</v>
      </c>
      <c r="E56" s="18">
        <v>2974314.01</v>
      </c>
      <c r="F56" s="51">
        <f t="shared" si="0"/>
        <v>7125685.9900000002</v>
      </c>
      <c r="G56" s="52">
        <f t="shared" si="1"/>
        <v>0.29448653564356431</v>
      </c>
      <c r="H56" s="19"/>
    </row>
    <row r="57" spans="1:8" ht="51" hidden="1">
      <c r="A57" s="23" t="s">
        <v>102</v>
      </c>
      <c r="B57" s="24" t="s">
        <v>23</v>
      </c>
      <c r="C57" s="25" t="s">
        <v>103</v>
      </c>
      <c r="D57" s="18">
        <v>66000</v>
      </c>
      <c r="E57" s="18">
        <v>26475</v>
      </c>
      <c r="F57" s="51">
        <f t="shared" si="0"/>
        <v>39525</v>
      </c>
      <c r="G57" s="52">
        <f t="shared" si="1"/>
        <v>0.40113636363636362</v>
      </c>
      <c r="H57" s="19"/>
    </row>
    <row r="58" spans="1:8" ht="89.25" hidden="1">
      <c r="A58" s="23" t="s">
        <v>104</v>
      </c>
      <c r="B58" s="24" t="s">
        <v>23</v>
      </c>
      <c r="C58" s="25" t="s">
        <v>105</v>
      </c>
      <c r="D58" s="18">
        <v>66000</v>
      </c>
      <c r="E58" s="18">
        <v>26475</v>
      </c>
      <c r="F58" s="51">
        <f t="shared" si="0"/>
        <v>39525</v>
      </c>
      <c r="G58" s="52">
        <f t="shared" si="1"/>
        <v>0.40113636363636362</v>
      </c>
      <c r="H58" s="19"/>
    </row>
    <row r="59" spans="1:8" ht="51" hidden="1">
      <c r="A59" s="23" t="s">
        <v>106</v>
      </c>
      <c r="B59" s="24" t="s">
        <v>23</v>
      </c>
      <c r="C59" s="25" t="s">
        <v>107</v>
      </c>
      <c r="D59" s="18">
        <v>213000</v>
      </c>
      <c r="E59" s="18">
        <v>74400</v>
      </c>
      <c r="F59" s="51">
        <f t="shared" si="0"/>
        <v>138600</v>
      </c>
      <c r="G59" s="52">
        <f t="shared" si="1"/>
        <v>0.3492957746478873</v>
      </c>
      <c r="H59" s="19"/>
    </row>
    <row r="60" spans="1:8" ht="38.25" hidden="1">
      <c r="A60" s="23" t="s">
        <v>108</v>
      </c>
      <c r="B60" s="24" t="s">
        <v>23</v>
      </c>
      <c r="C60" s="25" t="s">
        <v>109</v>
      </c>
      <c r="D60" s="18">
        <v>3000</v>
      </c>
      <c r="E60" s="18">
        <v>0</v>
      </c>
      <c r="F60" s="51">
        <f t="shared" si="0"/>
        <v>3000</v>
      </c>
      <c r="G60" s="52">
        <f t="shared" si="1"/>
        <v>0</v>
      </c>
      <c r="H60" s="19"/>
    </row>
    <row r="61" spans="1:8" ht="63.75" hidden="1">
      <c r="A61" s="23" t="s">
        <v>110</v>
      </c>
      <c r="B61" s="24" t="s">
        <v>23</v>
      </c>
      <c r="C61" s="25" t="s">
        <v>111</v>
      </c>
      <c r="D61" s="18">
        <v>210000</v>
      </c>
      <c r="E61" s="18">
        <v>74400</v>
      </c>
      <c r="F61" s="51">
        <f t="shared" si="0"/>
        <v>135600</v>
      </c>
      <c r="G61" s="52">
        <f t="shared" si="1"/>
        <v>0.35428571428571426</v>
      </c>
      <c r="H61" s="19"/>
    </row>
    <row r="62" spans="1:8" ht="102" hidden="1">
      <c r="A62" s="23" t="s">
        <v>112</v>
      </c>
      <c r="B62" s="24" t="s">
        <v>23</v>
      </c>
      <c r="C62" s="25" t="s">
        <v>113</v>
      </c>
      <c r="D62" s="18">
        <v>200000</v>
      </c>
      <c r="E62" s="18">
        <v>74400</v>
      </c>
      <c r="F62" s="51">
        <f t="shared" si="0"/>
        <v>125600</v>
      </c>
      <c r="G62" s="52">
        <f t="shared" si="1"/>
        <v>0.372</v>
      </c>
      <c r="H62" s="19"/>
    </row>
    <row r="63" spans="1:8" ht="89.25" hidden="1">
      <c r="A63" s="23" t="s">
        <v>114</v>
      </c>
      <c r="B63" s="24" t="s">
        <v>23</v>
      </c>
      <c r="C63" s="25" t="s">
        <v>115</v>
      </c>
      <c r="D63" s="18">
        <v>10000</v>
      </c>
      <c r="E63" s="18">
        <v>0</v>
      </c>
      <c r="F63" s="51">
        <f t="shared" si="0"/>
        <v>10000</v>
      </c>
      <c r="G63" s="52">
        <f t="shared" si="1"/>
        <v>0</v>
      </c>
      <c r="H63" s="19"/>
    </row>
    <row r="64" spans="1:8" ht="38.25">
      <c r="A64" s="61" t="s">
        <v>116</v>
      </c>
      <c r="B64" s="62" t="s">
        <v>23</v>
      </c>
      <c r="C64" s="63" t="s">
        <v>117</v>
      </c>
      <c r="D64" s="64">
        <v>0</v>
      </c>
      <c r="E64" s="64">
        <v>42.61</v>
      </c>
      <c r="F64" s="49">
        <f t="shared" si="0"/>
        <v>-42.61</v>
      </c>
      <c r="G64" s="50">
        <v>0</v>
      </c>
      <c r="H64" s="19"/>
    </row>
    <row r="65" spans="1:8" hidden="1">
      <c r="A65" s="23" t="s">
        <v>118</v>
      </c>
      <c r="B65" s="24" t="s">
        <v>23</v>
      </c>
      <c r="C65" s="25" t="s">
        <v>119</v>
      </c>
      <c r="D65" s="18">
        <v>0</v>
      </c>
      <c r="E65" s="18">
        <v>42.61</v>
      </c>
      <c r="F65" s="51">
        <f t="shared" si="0"/>
        <v>-42.61</v>
      </c>
      <c r="G65" s="52">
        <v>0</v>
      </c>
      <c r="H65" s="19"/>
    </row>
    <row r="66" spans="1:8" ht="25.5" hidden="1">
      <c r="A66" s="23" t="s">
        <v>120</v>
      </c>
      <c r="B66" s="24" t="s">
        <v>23</v>
      </c>
      <c r="C66" s="25" t="s">
        <v>121</v>
      </c>
      <c r="D66" s="18">
        <v>0</v>
      </c>
      <c r="E66" s="18">
        <v>42.61</v>
      </c>
      <c r="F66" s="51">
        <f t="shared" si="0"/>
        <v>-42.61</v>
      </c>
      <c r="G66" s="52">
        <v>0</v>
      </c>
      <c r="H66" s="19"/>
    </row>
    <row r="67" spans="1:8" ht="51" hidden="1">
      <c r="A67" s="23" t="s">
        <v>122</v>
      </c>
      <c r="B67" s="24" t="s">
        <v>23</v>
      </c>
      <c r="C67" s="25" t="s">
        <v>123</v>
      </c>
      <c r="D67" s="18">
        <v>0</v>
      </c>
      <c r="E67" s="18">
        <v>42.61</v>
      </c>
      <c r="F67" s="51">
        <f t="shared" si="0"/>
        <v>-42.61</v>
      </c>
      <c r="G67" s="52">
        <v>0</v>
      </c>
      <c r="H67" s="19"/>
    </row>
    <row r="68" spans="1:8" ht="51">
      <c r="A68" s="61" t="s">
        <v>124</v>
      </c>
      <c r="B68" s="62" t="s">
        <v>23</v>
      </c>
      <c r="C68" s="63" t="s">
        <v>125</v>
      </c>
      <c r="D68" s="64">
        <v>59929000</v>
      </c>
      <c r="E68" s="64">
        <v>15299198.41</v>
      </c>
      <c r="F68" s="49">
        <f t="shared" si="0"/>
        <v>44629801.590000004</v>
      </c>
      <c r="G68" s="50">
        <f t="shared" si="1"/>
        <v>0.25528873183266865</v>
      </c>
      <c r="H68" s="19"/>
    </row>
    <row r="69" spans="1:8" ht="76.5" hidden="1">
      <c r="A69" s="23" t="s">
        <v>126</v>
      </c>
      <c r="B69" s="24" t="s">
        <v>23</v>
      </c>
      <c r="C69" s="25" t="s">
        <v>127</v>
      </c>
      <c r="D69" s="18">
        <v>405000</v>
      </c>
      <c r="E69" s="18">
        <v>0</v>
      </c>
      <c r="F69" s="51">
        <f t="shared" si="0"/>
        <v>405000</v>
      </c>
      <c r="G69" s="52">
        <f t="shared" si="1"/>
        <v>0</v>
      </c>
      <c r="H69" s="19"/>
    </row>
    <row r="70" spans="1:8" ht="63.75" hidden="1">
      <c r="A70" s="23" t="s">
        <v>128</v>
      </c>
      <c r="B70" s="24" t="s">
        <v>23</v>
      </c>
      <c r="C70" s="25" t="s">
        <v>129</v>
      </c>
      <c r="D70" s="18">
        <v>405000</v>
      </c>
      <c r="E70" s="18">
        <v>0</v>
      </c>
      <c r="F70" s="51">
        <f t="shared" si="0"/>
        <v>405000</v>
      </c>
      <c r="G70" s="52">
        <f t="shared" si="1"/>
        <v>0</v>
      </c>
      <c r="H70" s="19"/>
    </row>
    <row r="71" spans="1:8" ht="102" hidden="1">
      <c r="A71" s="23" t="s">
        <v>130</v>
      </c>
      <c r="B71" s="24" t="s">
        <v>23</v>
      </c>
      <c r="C71" s="25" t="s">
        <v>131</v>
      </c>
      <c r="D71" s="18">
        <v>55344000</v>
      </c>
      <c r="E71" s="18">
        <v>14378165.619999999</v>
      </c>
      <c r="F71" s="51">
        <f t="shared" si="0"/>
        <v>40965834.380000003</v>
      </c>
      <c r="G71" s="52">
        <f t="shared" si="1"/>
        <v>0.25979628541485977</v>
      </c>
      <c r="H71" s="19"/>
    </row>
    <row r="72" spans="1:8" ht="76.5" hidden="1">
      <c r="A72" s="23" t="s">
        <v>132</v>
      </c>
      <c r="B72" s="24" t="s">
        <v>23</v>
      </c>
      <c r="C72" s="25" t="s">
        <v>133</v>
      </c>
      <c r="D72" s="18">
        <v>28745000</v>
      </c>
      <c r="E72" s="18">
        <v>6619100.6100000003</v>
      </c>
      <c r="F72" s="51">
        <f t="shared" si="0"/>
        <v>22125899.390000001</v>
      </c>
      <c r="G72" s="52">
        <f t="shared" si="1"/>
        <v>0.23026963332753522</v>
      </c>
      <c r="H72" s="19"/>
    </row>
    <row r="73" spans="1:8" ht="89.25" hidden="1">
      <c r="A73" s="23" t="s">
        <v>134</v>
      </c>
      <c r="B73" s="24" t="s">
        <v>23</v>
      </c>
      <c r="C73" s="25" t="s">
        <v>135</v>
      </c>
      <c r="D73" s="18">
        <v>4373000</v>
      </c>
      <c r="E73" s="18">
        <v>552907.5</v>
      </c>
      <c r="F73" s="51">
        <f t="shared" si="0"/>
        <v>3820092.5</v>
      </c>
      <c r="G73" s="52">
        <f t="shared" si="1"/>
        <v>0.12643665675737481</v>
      </c>
      <c r="H73" s="19"/>
    </row>
    <row r="74" spans="1:8" ht="89.25" hidden="1">
      <c r="A74" s="23" t="s">
        <v>136</v>
      </c>
      <c r="B74" s="24" t="s">
        <v>23</v>
      </c>
      <c r="C74" s="25" t="s">
        <v>137</v>
      </c>
      <c r="D74" s="18">
        <v>24372000</v>
      </c>
      <c r="E74" s="18">
        <v>6066193.1100000003</v>
      </c>
      <c r="F74" s="51">
        <f t="shared" si="0"/>
        <v>18305806.890000001</v>
      </c>
      <c r="G74" s="52">
        <f t="shared" si="1"/>
        <v>0.24890009478089611</v>
      </c>
      <c r="H74" s="19"/>
    </row>
    <row r="75" spans="1:8" ht="89.25" hidden="1">
      <c r="A75" s="23" t="s">
        <v>138</v>
      </c>
      <c r="B75" s="24" t="s">
        <v>23</v>
      </c>
      <c r="C75" s="25" t="s">
        <v>139</v>
      </c>
      <c r="D75" s="18">
        <v>485000</v>
      </c>
      <c r="E75" s="18">
        <v>132526.56</v>
      </c>
      <c r="F75" s="51">
        <f t="shared" si="0"/>
        <v>352473.44</v>
      </c>
      <c r="G75" s="52">
        <f t="shared" si="1"/>
        <v>0.27325063917525771</v>
      </c>
      <c r="H75" s="19"/>
    </row>
    <row r="76" spans="1:8" ht="89.25" hidden="1">
      <c r="A76" s="23" t="s">
        <v>140</v>
      </c>
      <c r="B76" s="24" t="s">
        <v>23</v>
      </c>
      <c r="C76" s="25" t="s">
        <v>141</v>
      </c>
      <c r="D76" s="18">
        <v>485000</v>
      </c>
      <c r="E76" s="18">
        <v>132526.56</v>
      </c>
      <c r="F76" s="51">
        <f t="shared" si="0"/>
        <v>352473.44</v>
      </c>
      <c r="G76" s="52">
        <f t="shared" si="1"/>
        <v>0.27325063917525771</v>
      </c>
      <c r="H76" s="19"/>
    </row>
    <row r="77" spans="1:8" ht="89.25" hidden="1">
      <c r="A77" s="23" t="s">
        <v>142</v>
      </c>
      <c r="B77" s="24" t="s">
        <v>23</v>
      </c>
      <c r="C77" s="25" t="s">
        <v>143</v>
      </c>
      <c r="D77" s="18">
        <v>26114000</v>
      </c>
      <c r="E77" s="18">
        <v>7626538.4500000002</v>
      </c>
      <c r="F77" s="51">
        <f t="shared" si="0"/>
        <v>18487461.550000001</v>
      </c>
      <c r="G77" s="52">
        <f t="shared" si="1"/>
        <v>0.29204788427663325</v>
      </c>
      <c r="H77" s="19"/>
    </row>
    <row r="78" spans="1:8" ht="76.5" hidden="1">
      <c r="A78" s="23" t="s">
        <v>144</v>
      </c>
      <c r="B78" s="24" t="s">
        <v>23</v>
      </c>
      <c r="C78" s="25" t="s">
        <v>145</v>
      </c>
      <c r="D78" s="18">
        <v>23980000</v>
      </c>
      <c r="E78" s="18">
        <v>7081424.6100000003</v>
      </c>
      <c r="F78" s="51">
        <f t="shared" si="0"/>
        <v>16898575.390000001</v>
      </c>
      <c r="G78" s="52">
        <f t="shared" si="1"/>
        <v>0.29530544662218516</v>
      </c>
      <c r="H78" s="19"/>
    </row>
    <row r="79" spans="1:8" ht="76.5" hidden="1">
      <c r="A79" s="23" t="s">
        <v>146</v>
      </c>
      <c r="B79" s="24" t="s">
        <v>23</v>
      </c>
      <c r="C79" s="25" t="s">
        <v>147</v>
      </c>
      <c r="D79" s="18">
        <v>524000</v>
      </c>
      <c r="E79" s="18">
        <v>89097.600000000006</v>
      </c>
      <c r="F79" s="51">
        <f t="shared" si="0"/>
        <v>434902.4</v>
      </c>
      <c r="G79" s="52">
        <f t="shared" si="1"/>
        <v>0.17003358778625954</v>
      </c>
      <c r="H79" s="19"/>
    </row>
    <row r="80" spans="1:8" ht="76.5" hidden="1">
      <c r="A80" s="23" t="s">
        <v>148</v>
      </c>
      <c r="B80" s="24" t="s">
        <v>23</v>
      </c>
      <c r="C80" s="25" t="s">
        <v>149</v>
      </c>
      <c r="D80" s="18">
        <v>1610000</v>
      </c>
      <c r="E80" s="18">
        <v>456016.24</v>
      </c>
      <c r="F80" s="51">
        <f t="shared" si="0"/>
        <v>1153983.76</v>
      </c>
      <c r="G80" s="52">
        <f t="shared" si="1"/>
        <v>0.28323990062111798</v>
      </c>
      <c r="H80" s="19"/>
    </row>
    <row r="81" spans="1:8" ht="25.5" hidden="1">
      <c r="A81" s="23" t="s">
        <v>150</v>
      </c>
      <c r="B81" s="24" t="s">
        <v>23</v>
      </c>
      <c r="C81" s="25" t="s">
        <v>151</v>
      </c>
      <c r="D81" s="18">
        <v>2922000</v>
      </c>
      <c r="E81" s="18">
        <v>13370.7</v>
      </c>
      <c r="F81" s="51">
        <f t="shared" si="0"/>
        <v>2908629.3</v>
      </c>
      <c r="G81" s="52">
        <f t="shared" si="1"/>
        <v>4.5758726899383989E-3</v>
      </c>
      <c r="H81" s="19"/>
    </row>
    <row r="82" spans="1:8" ht="51" hidden="1">
      <c r="A82" s="23" t="s">
        <v>152</v>
      </c>
      <c r="B82" s="24" t="s">
        <v>23</v>
      </c>
      <c r="C82" s="25" t="s">
        <v>153</v>
      </c>
      <c r="D82" s="18">
        <v>2922000</v>
      </c>
      <c r="E82" s="18">
        <v>13370.7</v>
      </c>
      <c r="F82" s="51">
        <f t="shared" si="0"/>
        <v>2908629.3</v>
      </c>
      <c r="G82" s="52">
        <f t="shared" si="1"/>
        <v>4.5758726899383989E-3</v>
      </c>
      <c r="H82" s="19"/>
    </row>
    <row r="83" spans="1:8" ht="63.75" hidden="1">
      <c r="A83" s="23" t="s">
        <v>154</v>
      </c>
      <c r="B83" s="24" t="s">
        <v>23</v>
      </c>
      <c r="C83" s="25" t="s">
        <v>155</v>
      </c>
      <c r="D83" s="18">
        <v>1800000</v>
      </c>
      <c r="E83" s="18">
        <v>13370.7</v>
      </c>
      <c r="F83" s="51">
        <f t="shared" ref="F83:F146" si="2">D83-E83</f>
        <v>1786629.3</v>
      </c>
      <c r="G83" s="52">
        <f t="shared" ref="G83:G146" si="3">E83/D83</f>
        <v>7.4281666666666671E-3</v>
      </c>
      <c r="H83" s="19"/>
    </row>
    <row r="84" spans="1:8" ht="63.75" hidden="1">
      <c r="A84" s="23" t="s">
        <v>156</v>
      </c>
      <c r="B84" s="24" t="s">
        <v>23</v>
      </c>
      <c r="C84" s="25" t="s">
        <v>157</v>
      </c>
      <c r="D84" s="18">
        <v>1122000</v>
      </c>
      <c r="E84" s="18">
        <v>0</v>
      </c>
      <c r="F84" s="51">
        <f t="shared" si="2"/>
        <v>1122000</v>
      </c>
      <c r="G84" s="52">
        <f t="shared" si="3"/>
        <v>0</v>
      </c>
      <c r="H84" s="19"/>
    </row>
    <row r="85" spans="1:8" ht="89.25" hidden="1">
      <c r="A85" s="23" t="s">
        <v>158</v>
      </c>
      <c r="B85" s="24" t="s">
        <v>23</v>
      </c>
      <c r="C85" s="25" t="s">
        <v>159</v>
      </c>
      <c r="D85" s="18">
        <v>1258000</v>
      </c>
      <c r="E85" s="18">
        <v>907662.09</v>
      </c>
      <c r="F85" s="51">
        <f t="shared" si="2"/>
        <v>350337.91000000003</v>
      </c>
      <c r="G85" s="52">
        <f t="shared" si="3"/>
        <v>0.72151199523052456</v>
      </c>
      <c r="H85" s="19"/>
    </row>
    <row r="86" spans="1:8" ht="89.25" hidden="1">
      <c r="A86" s="23" t="s">
        <v>160</v>
      </c>
      <c r="B86" s="24" t="s">
        <v>23</v>
      </c>
      <c r="C86" s="25" t="s">
        <v>161</v>
      </c>
      <c r="D86" s="18">
        <v>1258000</v>
      </c>
      <c r="E86" s="18">
        <v>907662.09</v>
      </c>
      <c r="F86" s="51">
        <f t="shared" si="2"/>
        <v>350337.91000000003</v>
      </c>
      <c r="G86" s="52">
        <f t="shared" si="3"/>
        <v>0.72151199523052456</v>
      </c>
      <c r="H86" s="19"/>
    </row>
    <row r="87" spans="1:8" ht="89.25" hidden="1">
      <c r="A87" s="23" t="s">
        <v>162</v>
      </c>
      <c r="B87" s="24" t="s">
        <v>23</v>
      </c>
      <c r="C87" s="25" t="s">
        <v>163</v>
      </c>
      <c r="D87" s="18">
        <v>1258000</v>
      </c>
      <c r="E87" s="18">
        <v>907662.09</v>
      </c>
      <c r="F87" s="51">
        <f t="shared" si="2"/>
        <v>350337.91000000003</v>
      </c>
      <c r="G87" s="52">
        <f t="shared" si="3"/>
        <v>0.72151199523052456</v>
      </c>
      <c r="H87" s="19"/>
    </row>
    <row r="88" spans="1:8" ht="25.5">
      <c r="A88" s="61" t="s">
        <v>164</v>
      </c>
      <c r="B88" s="62" t="s">
        <v>23</v>
      </c>
      <c r="C88" s="63" t="s">
        <v>165</v>
      </c>
      <c r="D88" s="64">
        <v>8071000</v>
      </c>
      <c r="E88" s="64">
        <v>5112211.6100000003</v>
      </c>
      <c r="F88" s="49">
        <f t="shared" si="2"/>
        <v>2958788.3899999997</v>
      </c>
      <c r="G88" s="50">
        <f t="shared" si="3"/>
        <v>0.6334049820344444</v>
      </c>
      <c r="H88" s="19"/>
    </row>
    <row r="89" spans="1:8" ht="25.5" hidden="1">
      <c r="A89" s="23" t="s">
        <v>166</v>
      </c>
      <c r="B89" s="24" t="s">
        <v>23</v>
      </c>
      <c r="C89" s="25" t="s">
        <v>167</v>
      </c>
      <c r="D89" s="18">
        <v>8071000</v>
      </c>
      <c r="E89" s="18">
        <v>5112211.6100000003</v>
      </c>
      <c r="F89" s="51">
        <f t="shared" si="2"/>
        <v>2958788.3899999997</v>
      </c>
      <c r="G89" s="52">
        <f t="shared" si="3"/>
        <v>0.6334049820344444</v>
      </c>
      <c r="H89" s="19"/>
    </row>
    <row r="90" spans="1:8" ht="25.5" hidden="1">
      <c r="A90" s="23" t="s">
        <v>168</v>
      </c>
      <c r="B90" s="24" t="s">
        <v>23</v>
      </c>
      <c r="C90" s="25" t="s">
        <v>169</v>
      </c>
      <c r="D90" s="18">
        <v>2640000</v>
      </c>
      <c r="E90" s="18">
        <v>1233918.19</v>
      </c>
      <c r="F90" s="51">
        <f t="shared" si="2"/>
        <v>1406081.81</v>
      </c>
      <c r="G90" s="52">
        <f t="shared" si="3"/>
        <v>0.46739325378787877</v>
      </c>
      <c r="H90" s="19"/>
    </row>
    <row r="91" spans="1:8" ht="25.5" hidden="1">
      <c r="A91" s="23" t="s">
        <v>170</v>
      </c>
      <c r="B91" s="24" t="s">
        <v>23</v>
      </c>
      <c r="C91" s="25" t="s">
        <v>171</v>
      </c>
      <c r="D91" s="18">
        <v>0</v>
      </c>
      <c r="E91" s="18">
        <v>-66228.3</v>
      </c>
      <c r="F91" s="51">
        <f t="shared" si="2"/>
        <v>66228.3</v>
      </c>
      <c r="G91" s="52">
        <v>0</v>
      </c>
      <c r="H91" s="19"/>
    </row>
    <row r="92" spans="1:8" ht="25.5" hidden="1">
      <c r="A92" s="23" t="s">
        <v>172</v>
      </c>
      <c r="B92" s="24" t="s">
        <v>23</v>
      </c>
      <c r="C92" s="25" t="s">
        <v>173</v>
      </c>
      <c r="D92" s="18">
        <v>158000</v>
      </c>
      <c r="E92" s="18">
        <v>54502.81</v>
      </c>
      <c r="F92" s="51">
        <f t="shared" si="2"/>
        <v>103497.19</v>
      </c>
      <c r="G92" s="52">
        <f t="shared" si="3"/>
        <v>0.34495449367088604</v>
      </c>
      <c r="H92" s="19"/>
    </row>
    <row r="93" spans="1:8" ht="25.5" hidden="1">
      <c r="A93" s="23" t="s">
        <v>174</v>
      </c>
      <c r="B93" s="24" t="s">
        <v>23</v>
      </c>
      <c r="C93" s="25" t="s">
        <v>175</v>
      </c>
      <c r="D93" s="18">
        <v>2040000</v>
      </c>
      <c r="E93" s="18">
        <v>840324.07</v>
      </c>
      <c r="F93" s="51">
        <f t="shared" si="2"/>
        <v>1199675.9300000002</v>
      </c>
      <c r="G93" s="52">
        <f t="shared" si="3"/>
        <v>0.41192356372549016</v>
      </c>
      <c r="H93" s="19"/>
    </row>
    <row r="94" spans="1:8" ht="51" hidden="1">
      <c r="A94" s="23" t="s">
        <v>176</v>
      </c>
      <c r="B94" s="24" t="s">
        <v>23</v>
      </c>
      <c r="C94" s="25" t="s">
        <v>177</v>
      </c>
      <c r="D94" s="18">
        <v>3233000</v>
      </c>
      <c r="E94" s="18">
        <v>3049694.84</v>
      </c>
      <c r="F94" s="51">
        <f t="shared" si="2"/>
        <v>183305.16000000015</v>
      </c>
      <c r="G94" s="52">
        <f t="shared" si="3"/>
        <v>0.94330183730281469</v>
      </c>
      <c r="H94" s="19"/>
    </row>
    <row r="95" spans="1:8" ht="38.25">
      <c r="A95" s="61" t="s">
        <v>178</v>
      </c>
      <c r="B95" s="62" t="s">
        <v>23</v>
      </c>
      <c r="C95" s="63" t="s">
        <v>179</v>
      </c>
      <c r="D95" s="64">
        <v>788000</v>
      </c>
      <c r="E95" s="64">
        <v>6575274.7300000004</v>
      </c>
      <c r="F95" s="49">
        <f t="shared" si="2"/>
        <v>-5787274.7300000004</v>
      </c>
      <c r="G95" s="50">
        <f t="shared" si="3"/>
        <v>8.3442572715736052</v>
      </c>
      <c r="H95" s="19"/>
    </row>
    <row r="96" spans="1:8" hidden="1">
      <c r="A96" s="23" t="s">
        <v>180</v>
      </c>
      <c r="B96" s="24" t="s">
        <v>23</v>
      </c>
      <c r="C96" s="25" t="s">
        <v>181</v>
      </c>
      <c r="D96" s="18">
        <v>13000</v>
      </c>
      <c r="E96" s="18">
        <v>5947</v>
      </c>
      <c r="F96" s="51">
        <f t="shared" si="2"/>
        <v>7053</v>
      </c>
      <c r="G96" s="52">
        <f t="shared" si="3"/>
        <v>0.45746153846153847</v>
      </c>
      <c r="H96" s="19"/>
    </row>
    <row r="97" spans="1:8" ht="25.5" hidden="1">
      <c r="A97" s="23" t="s">
        <v>182</v>
      </c>
      <c r="B97" s="24" t="s">
        <v>23</v>
      </c>
      <c r="C97" s="25" t="s">
        <v>183</v>
      </c>
      <c r="D97" s="18">
        <v>13000</v>
      </c>
      <c r="E97" s="18">
        <v>5947</v>
      </c>
      <c r="F97" s="51">
        <f t="shared" si="2"/>
        <v>7053</v>
      </c>
      <c r="G97" s="52">
        <f t="shared" si="3"/>
        <v>0.45746153846153847</v>
      </c>
      <c r="H97" s="19"/>
    </row>
    <row r="98" spans="1:8" ht="38.25" hidden="1">
      <c r="A98" s="23" t="s">
        <v>184</v>
      </c>
      <c r="B98" s="24" t="s">
        <v>23</v>
      </c>
      <c r="C98" s="25" t="s">
        <v>185</v>
      </c>
      <c r="D98" s="18">
        <v>11000</v>
      </c>
      <c r="E98" s="18">
        <v>4647</v>
      </c>
      <c r="F98" s="51">
        <f t="shared" si="2"/>
        <v>6353</v>
      </c>
      <c r="G98" s="52">
        <f t="shared" si="3"/>
        <v>0.42245454545454547</v>
      </c>
      <c r="H98" s="19"/>
    </row>
    <row r="99" spans="1:8" ht="38.25" hidden="1">
      <c r="A99" s="23" t="s">
        <v>186</v>
      </c>
      <c r="B99" s="24" t="s">
        <v>23</v>
      </c>
      <c r="C99" s="25" t="s">
        <v>187</v>
      </c>
      <c r="D99" s="18">
        <v>2000</v>
      </c>
      <c r="E99" s="18">
        <v>1300</v>
      </c>
      <c r="F99" s="51">
        <f t="shared" si="2"/>
        <v>700</v>
      </c>
      <c r="G99" s="52">
        <f t="shared" si="3"/>
        <v>0.65</v>
      </c>
      <c r="H99" s="19"/>
    </row>
    <row r="100" spans="1:8" hidden="1">
      <c r="A100" s="23" t="s">
        <v>188</v>
      </c>
      <c r="B100" s="24" t="s">
        <v>23</v>
      </c>
      <c r="C100" s="25" t="s">
        <v>189</v>
      </c>
      <c r="D100" s="18">
        <v>775000</v>
      </c>
      <c r="E100" s="18">
        <v>6569327.7300000004</v>
      </c>
      <c r="F100" s="51">
        <f t="shared" si="2"/>
        <v>-5794327.7300000004</v>
      </c>
      <c r="G100" s="52">
        <f t="shared" si="3"/>
        <v>8.4765519096774202</v>
      </c>
      <c r="H100" s="19"/>
    </row>
    <row r="101" spans="1:8" ht="38.25" hidden="1">
      <c r="A101" s="23" t="s">
        <v>190</v>
      </c>
      <c r="B101" s="24" t="s">
        <v>23</v>
      </c>
      <c r="C101" s="25" t="s">
        <v>191</v>
      </c>
      <c r="D101" s="18">
        <v>775000</v>
      </c>
      <c r="E101" s="18">
        <v>292474.09000000003</v>
      </c>
      <c r="F101" s="51">
        <f t="shared" si="2"/>
        <v>482525.91</v>
      </c>
      <c r="G101" s="52">
        <f t="shared" si="3"/>
        <v>0.37738592258064518</v>
      </c>
      <c r="H101" s="19"/>
    </row>
    <row r="102" spans="1:8" ht="38.25" hidden="1">
      <c r="A102" s="23" t="s">
        <v>192</v>
      </c>
      <c r="B102" s="24" t="s">
        <v>23</v>
      </c>
      <c r="C102" s="25" t="s">
        <v>193</v>
      </c>
      <c r="D102" s="18">
        <v>775000</v>
      </c>
      <c r="E102" s="18">
        <v>292474.09000000003</v>
      </c>
      <c r="F102" s="51">
        <f t="shared" si="2"/>
        <v>482525.91</v>
      </c>
      <c r="G102" s="52">
        <f t="shared" si="3"/>
        <v>0.37738592258064518</v>
      </c>
      <c r="H102" s="19"/>
    </row>
    <row r="103" spans="1:8" ht="25.5" hidden="1">
      <c r="A103" s="23" t="s">
        <v>194</v>
      </c>
      <c r="B103" s="24" t="s">
        <v>23</v>
      </c>
      <c r="C103" s="25" t="s">
        <v>195</v>
      </c>
      <c r="D103" s="18">
        <v>0</v>
      </c>
      <c r="E103" s="18">
        <v>6276853.6399999997</v>
      </c>
      <c r="F103" s="51">
        <f t="shared" si="2"/>
        <v>-6276853.6399999997</v>
      </c>
      <c r="G103" s="52">
        <v>0</v>
      </c>
      <c r="H103" s="19"/>
    </row>
    <row r="104" spans="1:8" ht="25.5" hidden="1">
      <c r="A104" s="23" t="s">
        <v>196</v>
      </c>
      <c r="B104" s="24" t="s">
        <v>23</v>
      </c>
      <c r="C104" s="25" t="s">
        <v>197</v>
      </c>
      <c r="D104" s="18">
        <v>0</v>
      </c>
      <c r="E104" s="18">
        <v>6234983.2800000003</v>
      </c>
      <c r="F104" s="51">
        <f t="shared" si="2"/>
        <v>-6234983.2800000003</v>
      </c>
      <c r="G104" s="52">
        <v>0</v>
      </c>
      <c r="H104" s="19"/>
    </row>
    <row r="105" spans="1:8" ht="25.5" hidden="1">
      <c r="A105" s="23" t="s">
        <v>198</v>
      </c>
      <c r="B105" s="24" t="s">
        <v>23</v>
      </c>
      <c r="C105" s="25" t="s">
        <v>199</v>
      </c>
      <c r="D105" s="18">
        <v>0</v>
      </c>
      <c r="E105" s="18">
        <v>348.74</v>
      </c>
      <c r="F105" s="51">
        <f t="shared" si="2"/>
        <v>-348.74</v>
      </c>
      <c r="G105" s="52">
        <v>0</v>
      </c>
      <c r="H105" s="19"/>
    </row>
    <row r="106" spans="1:8" ht="25.5" hidden="1">
      <c r="A106" s="23" t="s">
        <v>200</v>
      </c>
      <c r="B106" s="24" t="s">
        <v>23</v>
      </c>
      <c r="C106" s="25" t="s">
        <v>201</v>
      </c>
      <c r="D106" s="18">
        <v>0</v>
      </c>
      <c r="E106" s="18">
        <v>41521.620000000003</v>
      </c>
      <c r="F106" s="51">
        <f t="shared" si="2"/>
        <v>-41521.620000000003</v>
      </c>
      <c r="G106" s="52">
        <v>0</v>
      </c>
      <c r="H106" s="19"/>
    </row>
    <row r="107" spans="1:8" ht="25.5">
      <c r="A107" s="61" t="s">
        <v>202</v>
      </c>
      <c r="B107" s="62" t="s">
        <v>23</v>
      </c>
      <c r="C107" s="63" t="s">
        <v>203</v>
      </c>
      <c r="D107" s="64">
        <v>7500000</v>
      </c>
      <c r="E107" s="64">
        <v>792158.28</v>
      </c>
      <c r="F107" s="49">
        <f t="shared" si="2"/>
        <v>6707841.7199999997</v>
      </c>
      <c r="G107" s="50">
        <f t="shared" si="3"/>
        <v>0.10562110400000001</v>
      </c>
      <c r="H107" s="19"/>
    </row>
    <row r="108" spans="1:8" ht="89.25" hidden="1">
      <c r="A108" s="23" t="s">
        <v>204</v>
      </c>
      <c r="B108" s="24" t="s">
        <v>23</v>
      </c>
      <c r="C108" s="25" t="s">
        <v>205</v>
      </c>
      <c r="D108" s="18">
        <v>5400000</v>
      </c>
      <c r="E108" s="18">
        <v>729172.85</v>
      </c>
      <c r="F108" s="51">
        <f t="shared" si="2"/>
        <v>4670827.1500000004</v>
      </c>
      <c r="G108" s="52">
        <f t="shared" si="3"/>
        <v>0.13503200925925926</v>
      </c>
      <c r="H108" s="19"/>
    </row>
    <row r="109" spans="1:8" ht="102" hidden="1">
      <c r="A109" s="23" t="s">
        <v>206</v>
      </c>
      <c r="B109" s="24" t="s">
        <v>23</v>
      </c>
      <c r="C109" s="25" t="s">
        <v>207</v>
      </c>
      <c r="D109" s="18">
        <v>5400000</v>
      </c>
      <c r="E109" s="18">
        <v>729172.85</v>
      </c>
      <c r="F109" s="51">
        <f t="shared" si="2"/>
        <v>4670827.1500000004</v>
      </c>
      <c r="G109" s="52">
        <f t="shared" si="3"/>
        <v>0.13503200925925926</v>
      </c>
      <c r="H109" s="19"/>
    </row>
    <row r="110" spans="1:8" ht="102" hidden="1">
      <c r="A110" s="23" t="s">
        <v>208</v>
      </c>
      <c r="B110" s="24" t="s">
        <v>23</v>
      </c>
      <c r="C110" s="25" t="s">
        <v>209</v>
      </c>
      <c r="D110" s="18">
        <v>5400000</v>
      </c>
      <c r="E110" s="18">
        <v>729172.85</v>
      </c>
      <c r="F110" s="51">
        <f t="shared" si="2"/>
        <v>4670827.1500000004</v>
      </c>
      <c r="G110" s="52">
        <f t="shared" si="3"/>
        <v>0.13503200925925926</v>
      </c>
      <c r="H110" s="19"/>
    </row>
    <row r="111" spans="1:8" ht="38.25" hidden="1">
      <c r="A111" s="23" t="s">
        <v>210</v>
      </c>
      <c r="B111" s="24" t="s">
        <v>23</v>
      </c>
      <c r="C111" s="25" t="s">
        <v>211</v>
      </c>
      <c r="D111" s="18">
        <v>2100000</v>
      </c>
      <c r="E111" s="18">
        <v>62985.43</v>
      </c>
      <c r="F111" s="51">
        <f t="shared" si="2"/>
        <v>2037014.57</v>
      </c>
      <c r="G111" s="52">
        <f t="shared" si="3"/>
        <v>2.9993061904761906E-2</v>
      </c>
      <c r="H111" s="19"/>
    </row>
    <row r="112" spans="1:8" ht="38.25" hidden="1">
      <c r="A112" s="23" t="s">
        <v>212</v>
      </c>
      <c r="B112" s="24" t="s">
        <v>23</v>
      </c>
      <c r="C112" s="25" t="s">
        <v>213</v>
      </c>
      <c r="D112" s="18">
        <v>2100000</v>
      </c>
      <c r="E112" s="18">
        <v>62985.43</v>
      </c>
      <c r="F112" s="51">
        <f t="shared" si="2"/>
        <v>2037014.57</v>
      </c>
      <c r="G112" s="52">
        <f t="shared" si="3"/>
        <v>2.9993061904761906E-2</v>
      </c>
      <c r="H112" s="19"/>
    </row>
    <row r="113" spans="1:8" ht="51" hidden="1">
      <c r="A113" s="23" t="s">
        <v>214</v>
      </c>
      <c r="B113" s="24" t="s">
        <v>23</v>
      </c>
      <c r="C113" s="25" t="s">
        <v>215</v>
      </c>
      <c r="D113" s="18">
        <v>2100000</v>
      </c>
      <c r="E113" s="18">
        <v>62985.43</v>
      </c>
      <c r="F113" s="51">
        <f t="shared" si="2"/>
        <v>2037014.57</v>
      </c>
      <c r="G113" s="52">
        <f t="shared" si="3"/>
        <v>2.9993061904761906E-2</v>
      </c>
      <c r="H113" s="19"/>
    </row>
    <row r="114" spans="1:8" ht="25.5">
      <c r="A114" s="61" t="s">
        <v>216</v>
      </c>
      <c r="B114" s="62" t="s">
        <v>23</v>
      </c>
      <c r="C114" s="63" t="s">
        <v>217</v>
      </c>
      <c r="D114" s="64">
        <v>5662000</v>
      </c>
      <c r="E114" s="64">
        <v>4200602.6900000004</v>
      </c>
      <c r="F114" s="49">
        <f t="shared" si="2"/>
        <v>1461397.3099999996</v>
      </c>
      <c r="G114" s="50">
        <f t="shared" si="3"/>
        <v>0.74189379901095032</v>
      </c>
      <c r="H114" s="19"/>
    </row>
    <row r="115" spans="1:8" ht="25.5" hidden="1">
      <c r="A115" s="23" t="s">
        <v>218</v>
      </c>
      <c r="B115" s="24" t="s">
        <v>23</v>
      </c>
      <c r="C115" s="25" t="s">
        <v>219</v>
      </c>
      <c r="D115" s="18">
        <v>48000</v>
      </c>
      <c r="E115" s="18">
        <v>11145.9</v>
      </c>
      <c r="F115" s="51">
        <f t="shared" si="2"/>
        <v>36854.1</v>
      </c>
      <c r="G115" s="52">
        <f t="shared" si="3"/>
        <v>0.23220625</v>
      </c>
      <c r="H115" s="19"/>
    </row>
    <row r="116" spans="1:8" ht="76.5" hidden="1">
      <c r="A116" s="23" t="s">
        <v>220</v>
      </c>
      <c r="B116" s="24" t="s">
        <v>23</v>
      </c>
      <c r="C116" s="25" t="s">
        <v>221</v>
      </c>
      <c r="D116" s="18">
        <v>37000</v>
      </c>
      <c r="E116" s="18">
        <v>6920.9</v>
      </c>
      <c r="F116" s="51">
        <f t="shared" si="2"/>
        <v>30079.1</v>
      </c>
      <c r="G116" s="52">
        <f t="shared" si="3"/>
        <v>0.18705135135135134</v>
      </c>
      <c r="H116" s="19"/>
    </row>
    <row r="117" spans="1:8" ht="63.75" hidden="1">
      <c r="A117" s="23" t="s">
        <v>222</v>
      </c>
      <c r="B117" s="24" t="s">
        <v>23</v>
      </c>
      <c r="C117" s="25" t="s">
        <v>223</v>
      </c>
      <c r="D117" s="18">
        <v>11000</v>
      </c>
      <c r="E117" s="18">
        <v>4225</v>
      </c>
      <c r="F117" s="51">
        <f t="shared" si="2"/>
        <v>6775</v>
      </c>
      <c r="G117" s="52">
        <f t="shared" si="3"/>
        <v>0.38409090909090909</v>
      </c>
      <c r="H117" s="19"/>
    </row>
    <row r="118" spans="1:8" ht="63.75" hidden="1">
      <c r="A118" s="23" t="s">
        <v>224</v>
      </c>
      <c r="B118" s="24" t="s">
        <v>23</v>
      </c>
      <c r="C118" s="25" t="s">
        <v>225</v>
      </c>
      <c r="D118" s="18">
        <v>20000</v>
      </c>
      <c r="E118" s="18">
        <v>19000</v>
      </c>
      <c r="F118" s="51">
        <f t="shared" si="2"/>
        <v>1000</v>
      </c>
      <c r="G118" s="52">
        <f t="shared" si="3"/>
        <v>0.95</v>
      </c>
      <c r="H118" s="19"/>
    </row>
    <row r="119" spans="1:8" ht="63.75" hidden="1">
      <c r="A119" s="23" t="s">
        <v>226</v>
      </c>
      <c r="B119" s="24" t="s">
        <v>23</v>
      </c>
      <c r="C119" s="25" t="s">
        <v>227</v>
      </c>
      <c r="D119" s="18">
        <v>120000</v>
      </c>
      <c r="E119" s="18">
        <v>73210</v>
      </c>
      <c r="F119" s="51">
        <f t="shared" si="2"/>
        <v>46790</v>
      </c>
      <c r="G119" s="52">
        <f t="shared" si="3"/>
        <v>0.61008333333333331</v>
      </c>
      <c r="H119" s="19"/>
    </row>
    <row r="120" spans="1:8" ht="63.75" hidden="1">
      <c r="A120" s="23" t="s">
        <v>228</v>
      </c>
      <c r="B120" s="24" t="s">
        <v>23</v>
      </c>
      <c r="C120" s="25" t="s">
        <v>229</v>
      </c>
      <c r="D120" s="18">
        <v>85000</v>
      </c>
      <c r="E120" s="18">
        <v>40000</v>
      </c>
      <c r="F120" s="51">
        <f t="shared" si="2"/>
        <v>45000</v>
      </c>
      <c r="G120" s="52">
        <f t="shared" si="3"/>
        <v>0.47058823529411764</v>
      </c>
      <c r="H120" s="19"/>
    </row>
    <row r="121" spans="1:8" ht="51" hidden="1">
      <c r="A121" s="23" t="s">
        <v>230</v>
      </c>
      <c r="B121" s="24" t="s">
        <v>23</v>
      </c>
      <c r="C121" s="25" t="s">
        <v>231</v>
      </c>
      <c r="D121" s="18">
        <v>35000</v>
      </c>
      <c r="E121" s="18">
        <v>33210</v>
      </c>
      <c r="F121" s="51">
        <f t="shared" si="2"/>
        <v>1790</v>
      </c>
      <c r="G121" s="52">
        <f t="shared" si="3"/>
        <v>0.94885714285714284</v>
      </c>
      <c r="H121" s="19"/>
    </row>
    <row r="122" spans="1:8" ht="51" hidden="1">
      <c r="A122" s="23" t="s">
        <v>232</v>
      </c>
      <c r="B122" s="24" t="s">
        <v>23</v>
      </c>
      <c r="C122" s="25" t="s">
        <v>233</v>
      </c>
      <c r="D122" s="18">
        <v>100000</v>
      </c>
      <c r="E122" s="18">
        <v>46585.33</v>
      </c>
      <c r="F122" s="51">
        <f t="shared" si="2"/>
        <v>53414.67</v>
      </c>
      <c r="G122" s="52">
        <f t="shared" si="3"/>
        <v>0.46585330000000003</v>
      </c>
      <c r="H122" s="19"/>
    </row>
    <row r="123" spans="1:8" ht="63.75" hidden="1">
      <c r="A123" s="23" t="s">
        <v>234</v>
      </c>
      <c r="B123" s="24" t="s">
        <v>23</v>
      </c>
      <c r="C123" s="25" t="s">
        <v>235</v>
      </c>
      <c r="D123" s="18">
        <v>100000</v>
      </c>
      <c r="E123" s="18">
        <v>46585.33</v>
      </c>
      <c r="F123" s="51">
        <f t="shared" si="2"/>
        <v>53414.67</v>
      </c>
      <c r="G123" s="52">
        <f t="shared" si="3"/>
        <v>0.46585330000000003</v>
      </c>
      <c r="H123" s="19"/>
    </row>
    <row r="124" spans="1:8" ht="127.5" hidden="1">
      <c r="A124" s="23" t="s">
        <v>236</v>
      </c>
      <c r="B124" s="24" t="s">
        <v>23</v>
      </c>
      <c r="C124" s="25" t="s">
        <v>237</v>
      </c>
      <c r="D124" s="18">
        <v>640000</v>
      </c>
      <c r="E124" s="18">
        <v>263470.67</v>
      </c>
      <c r="F124" s="51">
        <f t="shared" si="2"/>
        <v>376529.33</v>
      </c>
      <c r="G124" s="52">
        <f t="shared" si="3"/>
        <v>0.41167292187499999</v>
      </c>
      <c r="H124" s="19"/>
    </row>
    <row r="125" spans="1:8" ht="38.25" hidden="1">
      <c r="A125" s="23" t="s">
        <v>238</v>
      </c>
      <c r="B125" s="24" t="s">
        <v>23</v>
      </c>
      <c r="C125" s="25" t="s">
        <v>239</v>
      </c>
      <c r="D125" s="18">
        <v>0</v>
      </c>
      <c r="E125" s="18">
        <v>6000</v>
      </c>
      <c r="F125" s="51">
        <f t="shared" si="2"/>
        <v>-6000</v>
      </c>
      <c r="G125" s="52">
        <v>0</v>
      </c>
      <c r="H125" s="19"/>
    </row>
    <row r="126" spans="1:8" ht="38.25" hidden="1">
      <c r="A126" s="23" t="s">
        <v>240</v>
      </c>
      <c r="B126" s="24" t="s">
        <v>23</v>
      </c>
      <c r="C126" s="25" t="s">
        <v>241</v>
      </c>
      <c r="D126" s="18">
        <v>60000</v>
      </c>
      <c r="E126" s="18">
        <v>2470.67</v>
      </c>
      <c r="F126" s="51">
        <f t="shared" si="2"/>
        <v>57529.33</v>
      </c>
      <c r="G126" s="52">
        <f t="shared" si="3"/>
        <v>4.1177833333333337E-2</v>
      </c>
      <c r="H126" s="19"/>
    </row>
    <row r="127" spans="1:8" ht="38.25" hidden="1">
      <c r="A127" s="23" t="s">
        <v>242</v>
      </c>
      <c r="B127" s="24" t="s">
        <v>23</v>
      </c>
      <c r="C127" s="25" t="s">
        <v>243</v>
      </c>
      <c r="D127" s="18">
        <v>560000</v>
      </c>
      <c r="E127" s="18">
        <v>20000</v>
      </c>
      <c r="F127" s="51">
        <f t="shared" si="2"/>
        <v>540000</v>
      </c>
      <c r="G127" s="52">
        <f t="shared" si="3"/>
        <v>3.5714285714285712E-2</v>
      </c>
      <c r="H127" s="19"/>
    </row>
    <row r="128" spans="1:8" ht="25.5" hidden="1">
      <c r="A128" s="23" t="s">
        <v>244</v>
      </c>
      <c r="B128" s="24" t="s">
        <v>23</v>
      </c>
      <c r="C128" s="25" t="s">
        <v>245</v>
      </c>
      <c r="D128" s="18">
        <v>20000</v>
      </c>
      <c r="E128" s="18">
        <v>85000</v>
      </c>
      <c r="F128" s="51">
        <f t="shared" si="2"/>
        <v>-65000</v>
      </c>
      <c r="G128" s="52">
        <f t="shared" si="3"/>
        <v>4.25</v>
      </c>
      <c r="H128" s="19"/>
    </row>
    <row r="129" spans="1:8" ht="25.5" hidden="1">
      <c r="A129" s="23" t="s">
        <v>246</v>
      </c>
      <c r="B129" s="24" t="s">
        <v>23</v>
      </c>
      <c r="C129" s="25" t="s">
        <v>247</v>
      </c>
      <c r="D129" s="18">
        <v>0</v>
      </c>
      <c r="E129" s="18">
        <v>150000</v>
      </c>
      <c r="F129" s="51">
        <f t="shared" si="2"/>
        <v>-150000</v>
      </c>
      <c r="G129" s="52">
        <v>0</v>
      </c>
      <c r="H129" s="19"/>
    </row>
    <row r="130" spans="1:8" ht="51" hidden="1">
      <c r="A130" s="23" t="s">
        <v>248</v>
      </c>
      <c r="B130" s="24" t="s">
        <v>23</v>
      </c>
      <c r="C130" s="25" t="s">
        <v>249</v>
      </c>
      <c r="D130" s="18">
        <v>0</v>
      </c>
      <c r="E130" s="18">
        <v>150000</v>
      </c>
      <c r="F130" s="51">
        <f t="shared" si="2"/>
        <v>-150000</v>
      </c>
      <c r="G130" s="52">
        <v>0</v>
      </c>
      <c r="H130" s="19"/>
    </row>
    <row r="131" spans="1:8" ht="63.75" hidden="1">
      <c r="A131" s="23" t="s">
        <v>250</v>
      </c>
      <c r="B131" s="24" t="s">
        <v>23</v>
      </c>
      <c r="C131" s="25" t="s">
        <v>251</v>
      </c>
      <c r="D131" s="18">
        <v>1200000</v>
      </c>
      <c r="E131" s="18">
        <v>733000</v>
      </c>
      <c r="F131" s="51">
        <f t="shared" si="2"/>
        <v>467000</v>
      </c>
      <c r="G131" s="52">
        <f t="shared" si="3"/>
        <v>0.61083333333333334</v>
      </c>
      <c r="H131" s="19"/>
    </row>
    <row r="132" spans="1:8" ht="38.25" hidden="1">
      <c r="A132" s="23" t="s">
        <v>252</v>
      </c>
      <c r="B132" s="24" t="s">
        <v>23</v>
      </c>
      <c r="C132" s="25" t="s">
        <v>253</v>
      </c>
      <c r="D132" s="18">
        <v>202000</v>
      </c>
      <c r="E132" s="18">
        <v>678050</v>
      </c>
      <c r="F132" s="51">
        <f t="shared" si="2"/>
        <v>-476050</v>
      </c>
      <c r="G132" s="52">
        <f t="shared" si="3"/>
        <v>3.3566831683168319</v>
      </c>
      <c r="H132" s="19"/>
    </row>
    <row r="133" spans="1:8" ht="51" hidden="1">
      <c r="A133" s="23" t="s">
        <v>254</v>
      </c>
      <c r="B133" s="24" t="s">
        <v>23</v>
      </c>
      <c r="C133" s="25" t="s">
        <v>255</v>
      </c>
      <c r="D133" s="18">
        <v>32000</v>
      </c>
      <c r="E133" s="18">
        <v>15800</v>
      </c>
      <c r="F133" s="51">
        <f t="shared" si="2"/>
        <v>16200</v>
      </c>
      <c r="G133" s="52">
        <f t="shared" si="3"/>
        <v>0.49375000000000002</v>
      </c>
      <c r="H133" s="19"/>
    </row>
    <row r="134" spans="1:8" ht="63.75" hidden="1">
      <c r="A134" s="23" t="s">
        <v>256</v>
      </c>
      <c r="B134" s="24" t="s">
        <v>23</v>
      </c>
      <c r="C134" s="25" t="s">
        <v>257</v>
      </c>
      <c r="D134" s="18">
        <v>32000</v>
      </c>
      <c r="E134" s="18">
        <v>15800</v>
      </c>
      <c r="F134" s="51">
        <f t="shared" si="2"/>
        <v>16200</v>
      </c>
      <c r="G134" s="52">
        <f t="shared" si="3"/>
        <v>0.49375000000000002</v>
      </c>
      <c r="H134" s="19"/>
    </row>
    <row r="135" spans="1:8" ht="38.25" hidden="1">
      <c r="A135" s="23" t="s">
        <v>258</v>
      </c>
      <c r="B135" s="24" t="s">
        <v>23</v>
      </c>
      <c r="C135" s="25" t="s">
        <v>259</v>
      </c>
      <c r="D135" s="18">
        <v>170000</v>
      </c>
      <c r="E135" s="18">
        <v>662250</v>
      </c>
      <c r="F135" s="51">
        <f t="shared" si="2"/>
        <v>-492250</v>
      </c>
      <c r="G135" s="52">
        <f t="shared" si="3"/>
        <v>3.8955882352941176</v>
      </c>
      <c r="H135" s="19"/>
    </row>
    <row r="136" spans="1:8" ht="63.75" hidden="1">
      <c r="A136" s="23" t="s">
        <v>260</v>
      </c>
      <c r="B136" s="24" t="s">
        <v>23</v>
      </c>
      <c r="C136" s="25" t="s">
        <v>261</v>
      </c>
      <c r="D136" s="18">
        <v>0</v>
      </c>
      <c r="E136" s="18">
        <v>15000</v>
      </c>
      <c r="F136" s="51">
        <f t="shared" si="2"/>
        <v>-15000</v>
      </c>
      <c r="G136" s="52">
        <v>0</v>
      </c>
      <c r="H136" s="19"/>
    </row>
    <row r="137" spans="1:8" ht="76.5" hidden="1">
      <c r="A137" s="23" t="s">
        <v>262</v>
      </c>
      <c r="B137" s="24" t="s">
        <v>23</v>
      </c>
      <c r="C137" s="25" t="s">
        <v>263</v>
      </c>
      <c r="D137" s="18">
        <v>0</v>
      </c>
      <c r="E137" s="18">
        <v>15000</v>
      </c>
      <c r="F137" s="51">
        <f t="shared" si="2"/>
        <v>-15000</v>
      </c>
      <c r="G137" s="52">
        <v>0</v>
      </c>
      <c r="H137" s="19"/>
    </row>
    <row r="138" spans="1:8" ht="38.25" hidden="1">
      <c r="A138" s="23" t="s">
        <v>264</v>
      </c>
      <c r="B138" s="24" t="s">
        <v>23</v>
      </c>
      <c r="C138" s="25" t="s">
        <v>265</v>
      </c>
      <c r="D138" s="18">
        <v>40000</v>
      </c>
      <c r="E138" s="18">
        <v>2043.11</v>
      </c>
      <c r="F138" s="51">
        <f t="shared" si="2"/>
        <v>37956.89</v>
      </c>
      <c r="G138" s="52">
        <f t="shared" si="3"/>
        <v>5.1077749999999998E-2</v>
      </c>
      <c r="H138" s="19"/>
    </row>
    <row r="139" spans="1:8" ht="76.5" hidden="1">
      <c r="A139" s="23" t="s">
        <v>266</v>
      </c>
      <c r="B139" s="24" t="s">
        <v>23</v>
      </c>
      <c r="C139" s="25" t="s">
        <v>267</v>
      </c>
      <c r="D139" s="18">
        <v>130000</v>
      </c>
      <c r="E139" s="18">
        <v>605029.55000000005</v>
      </c>
      <c r="F139" s="51">
        <f t="shared" si="2"/>
        <v>-475029.55000000005</v>
      </c>
      <c r="G139" s="52">
        <f t="shared" si="3"/>
        <v>4.654073461538462</v>
      </c>
      <c r="H139" s="19"/>
    </row>
    <row r="140" spans="1:8" ht="38.25" hidden="1">
      <c r="A140" s="23" t="s">
        <v>268</v>
      </c>
      <c r="B140" s="24" t="s">
        <v>23</v>
      </c>
      <c r="C140" s="25" t="s">
        <v>269</v>
      </c>
      <c r="D140" s="18">
        <v>60000</v>
      </c>
      <c r="E140" s="18">
        <v>80000</v>
      </c>
      <c r="F140" s="51">
        <f t="shared" si="2"/>
        <v>-20000</v>
      </c>
      <c r="G140" s="52">
        <f t="shared" si="3"/>
        <v>1.3333333333333333</v>
      </c>
      <c r="H140" s="19"/>
    </row>
    <row r="141" spans="1:8" ht="51" hidden="1">
      <c r="A141" s="23" t="s">
        <v>270</v>
      </c>
      <c r="B141" s="24" t="s">
        <v>23</v>
      </c>
      <c r="C141" s="25" t="s">
        <v>271</v>
      </c>
      <c r="D141" s="18">
        <v>4000</v>
      </c>
      <c r="E141" s="18">
        <v>200</v>
      </c>
      <c r="F141" s="51">
        <f t="shared" si="2"/>
        <v>3800</v>
      </c>
      <c r="G141" s="52">
        <f t="shared" si="3"/>
        <v>0.05</v>
      </c>
      <c r="H141" s="19"/>
    </row>
    <row r="142" spans="1:8" ht="63.75" hidden="1">
      <c r="A142" s="23" t="s">
        <v>272</v>
      </c>
      <c r="B142" s="24" t="s">
        <v>23</v>
      </c>
      <c r="C142" s="25" t="s">
        <v>273</v>
      </c>
      <c r="D142" s="18">
        <v>4000</v>
      </c>
      <c r="E142" s="18">
        <v>200</v>
      </c>
      <c r="F142" s="51">
        <f t="shared" si="2"/>
        <v>3800</v>
      </c>
      <c r="G142" s="52">
        <f t="shared" si="3"/>
        <v>0.05</v>
      </c>
      <c r="H142" s="19"/>
    </row>
    <row r="143" spans="1:8" ht="25.5" hidden="1">
      <c r="A143" s="23" t="s">
        <v>274</v>
      </c>
      <c r="B143" s="24" t="s">
        <v>23</v>
      </c>
      <c r="C143" s="25" t="s">
        <v>275</v>
      </c>
      <c r="D143" s="18">
        <v>3098000</v>
      </c>
      <c r="E143" s="18">
        <v>1673868.13</v>
      </c>
      <c r="F143" s="51">
        <f t="shared" si="2"/>
        <v>1424131.87</v>
      </c>
      <c r="G143" s="52">
        <f t="shared" si="3"/>
        <v>0.54030604583602315</v>
      </c>
      <c r="H143" s="19"/>
    </row>
    <row r="144" spans="1:8" ht="51" hidden="1">
      <c r="A144" s="23" t="s">
        <v>276</v>
      </c>
      <c r="B144" s="24" t="s">
        <v>23</v>
      </c>
      <c r="C144" s="25" t="s">
        <v>277</v>
      </c>
      <c r="D144" s="18">
        <v>3098000</v>
      </c>
      <c r="E144" s="18">
        <v>1654868.13</v>
      </c>
      <c r="F144" s="51">
        <f t="shared" si="2"/>
        <v>1443131.87</v>
      </c>
      <c r="G144" s="52">
        <f t="shared" si="3"/>
        <v>0.5341730568108457</v>
      </c>
      <c r="H144" s="19"/>
    </row>
    <row r="145" spans="1:8" ht="38.25" hidden="1">
      <c r="A145" s="23" t="s">
        <v>278</v>
      </c>
      <c r="B145" s="24" t="s">
        <v>23</v>
      </c>
      <c r="C145" s="25" t="s">
        <v>279</v>
      </c>
      <c r="D145" s="18">
        <v>0</v>
      </c>
      <c r="E145" s="18">
        <v>6000</v>
      </c>
      <c r="F145" s="51">
        <f t="shared" si="2"/>
        <v>-6000</v>
      </c>
      <c r="G145" s="52">
        <v>0</v>
      </c>
      <c r="H145" s="19"/>
    </row>
    <row r="146" spans="1:8" ht="38.25" hidden="1">
      <c r="A146" s="23" t="s">
        <v>280</v>
      </c>
      <c r="B146" s="24" t="s">
        <v>23</v>
      </c>
      <c r="C146" s="25" t="s">
        <v>281</v>
      </c>
      <c r="D146" s="18">
        <v>0</v>
      </c>
      <c r="E146" s="18">
        <v>13000</v>
      </c>
      <c r="F146" s="51">
        <f t="shared" si="2"/>
        <v>-13000</v>
      </c>
      <c r="G146" s="52">
        <v>0</v>
      </c>
      <c r="H146" s="19"/>
    </row>
    <row r="147" spans="1:8">
      <c r="A147" s="61" t="s">
        <v>282</v>
      </c>
      <c r="B147" s="62" t="s">
        <v>23</v>
      </c>
      <c r="C147" s="63" t="s">
        <v>283</v>
      </c>
      <c r="D147" s="64">
        <v>92000</v>
      </c>
      <c r="E147" s="64">
        <v>234934.97</v>
      </c>
      <c r="F147" s="49">
        <f t="shared" ref="F147:F210" si="4">D147-E147</f>
        <v>-142934.97</v>
      </c>
      <c r="G147" s="50">
        <f t="shared" ref="G147:G210" si="5">E147/D147</f>
        <v>2.5536409782608698</v>
      </c>
      <c r="H147" s="19"/>
    </row>
    <row r="148" spans="1:8" hidden="1">
      <c r="A148" s="23" t="s">
        <v>284</v>
      </c>
      <c r="B148" s="24" t="s">
        <v>23</v>
      </c>
      <c r="C148" s="25" t="s">
        <v>285</v>
      </c>
      <c r="D148" s="18">
        <v>0</v>
      </c>
      <c r="E148" s="18">
        <v>-15803.6</v>
      </c>
      <c r="F148" s="51">
        <f t="shared" si="4"/>
        <v>15803.6</v>
      </c>
      <c r="G148" s="52">
        <v>0</v>
      </c>
      <c r="H148" s="19"/>
    </row>
    <row r="149" spans="1:8" ht="25.5" hidden="1">
      <c r="A149" s="23" t="s">
        <v>286</v>
      </c>
      <c r="B149" s="24" t="s">
        <v>23</v>
      </c>
      <c r="C149" s="25" t="s">
        <v>287</v>
      </c>
      <c r="D149" s="18">
        <v>0</v>
      </c>
      <c r="E149" s="18">
        <v>3300</v>
      </c>
      <c r="F149" s="51">
        <f t="shared" si="4"/>
        <v>-3300</v>
      </c>
      <c r="G149" s="52">
        <v>0</v>
      </c>
      <c r="H149" s="19"/>
    </row>
    <row r="150" spans="1:8" ht="25.5" hidden="1">
      <c r="A150" s="23" t="s">
        <v>288</v>
      </c>
      <c r="B150" s="24" t="s">
        <v>23</v>
      </c>
      <c r="C150" s="25" t="s">
        <v>289</v>
      </c>
      <c r="D150" s="18">
        <v>0</v>
      </c>
      <c r="E150" s="18">
        <v>-19103.599999999999</v>
      </c>
      <c r="F150" s="51">
        <f t="shared" si="4"/>
        <v>19103.599999999999</v>
      </c>
      <c r="G150" s="52">
        <v>0</v>
      </c>
      <c r="H150" s="19"/>
    </row>
    <row r="151" spans="1:8" hidden="1">
      <c r="A151" s="23" t="s">
        <v>290</v>
      </c>
      <c r="B151" s="24" t="s">
        <v>23</v>
      </c>
      <c r="C151" s="25" t="s">
        <v>291</v>
      </c>
      <c r="D151" s="18">
        <v>92000</v>
      </c>
      <c r="E151" s="18">
        <v>250738.57</v>
      </c>
      <c r="F151" s="51">
        <f t="shared" si="4"/>
        <v>-158738.57</v>
      </c>
      <c r="G151" s="52">
        <f t="shared" si="5"/>
        <v>2.725419239130435</v>
      </c>
      <c r="H151" s="19"/>
    </row>
    <row r="152" spans="1:8" ht="25.5" hidden="1">
      <c r="A152" s="23" t="s">
        <v>292</v>
      </c>
      <c r="B152" s="24" t="s">
        <v>23</v>
      </c>
      <c r="C152" s="25" t="s">
        <v>293</v>
      </c>
      <c r="D152" s="18">
        <v>67000</v>
      </c>
      <c r="E152" s="18">
        <v>70110.320000000007</v>
      </c>
      <c r="F152" s="51">
        <f t="shared" si="4"/>
        <v>-3110.320000000007</v>
      </c>
      <c r="G152" s="52">
        <f t="shared" si="5"/>
        <v>1.0464226865671642</v>
      </c>
      <c r="H152" s="19"/>
    </row>
    <row r="153" spans="1:8" ht="25.5" hidden="1">
      <c r="A153" s="23" t="s">
        <v>294</v>
      </c>
      <c r="B153" s="24" t="s">
        <v>23</v>
      </c>
      <c r="C153" s="25" t="s">
        <v>295</v>
      </c>
      <c r="D153" s="18">
        <v>25000</v>
      </c>
      <c r="E153" s="18">
        <v>180628.25</v>
      </c>
      <c r="F153" s="51">
        <f t="shared" si="4"/>
        <v>-155628.25</v>
      </c>
      <c r="G153" s="52">
        <f t="shared" si="5"/>
        <v>7.2251300000000001</v>
      </c>
      <c r="H153" s="19"/>
    </row>
    <row r="154" spans="1:8">
      <c r="A154" s="65" t="s">
        <v>296</v>
      </c>
      <c r="B154" s="66" t="s">
        <v>23</v>
      </c>
      <c r="C154" s="67" t="s">
        <v>297</v>
      </c>
      <c r="D154" s="68">
        <v>1352836627.27</v>
      </c>
      <c r="E154" s="68">
        <v>61131455.479999997</v>
      </c>
      <c r="F154" s="69">
        <f t="shared" si="4"/>
        <v>1291705171.79</v>
      </c>
      <c r="G154" s="70">
        <f t="shared" si="5"/>
        <v>4.5187611162895686E-2</v>
      </c>
      <c r="H154" s="19"/>
    </row>
    <row r="155" spans="1:8" ht="38.25">
      <c r="A155" s="61" t="s">
        <v>298</v>
      </c>
      <c r="B155" s="62" t="s">
        <v>23</v>
      </c>
      <c r="C155" s="63" t="s">
        <v>299</v>
      </c>
      <c r="D155" s="64">
        <v>1364230324.5599999</v>
      </c>
      <c r="E155" s="64">
        <v>298600948.93000001</v>
      </c>
      <c r="F155" s="49">
        <f t="shared" si="4"/>
        <v>1065629375.6299999</v>
      </c>
      <c r="G155" s="50">
        <f t="shared" si="5"/>
        <v>0.21887869192931672</v>
      </c>
      <c r="H155" s="19"/>
    </row>
    <row r="156" spans="1:8" ht="25.5" hidden="1">
      <c r="A156" s="23" t="s">
        <v>300</v>
      </c>
      <c r="B156" s="24" t="s">
        <v>23</v>
      </c>
      <c r="C156" s="25" t="s">
        <v>301</v>
      </c>
      <c r="D156" s="18">
        <v>142401900</v>
      </c>
      <c r="E156" s="18">
        <v>49022724</v>
      </c>
      <c r="F156" s="51">
        <f t="shared" si="4"/>
        <v>93379176</v>
      </c>
      <c r="G156" s="52">
        <f t="shared" si="5"/>
        <v>0.34425610894236663</v>
      </c>
      <c r="H156" s="19"/>
    </row>
    <row r="157" spans="1:8" ht="25.5" hidden="1">
      <c r="A157" s="23" t="s">
        <v>302</v>
      </c>
      <c r="B157" s="24" t="s">
        <v>23</v>
      </c>
      <c r="C157" s="25" t="s">
        <v>303</v>
      </c>
      <c r="D157" s="18">
        <v>56530300</v>
      </c>
      <c r="E157" s="18">
        <v>18768060</v>
      </c>
      <c r="F157" s="51">
        <f t="shared" si="4"/>
        <v>37762240</v>
      </c>
      <c r="G157" s="52">
        <f t="shared" si="5"/>
        <v>0.33200000707585137</v>
      </c>
      <c r="H157" s="19"/>
    </row>
    <row r="158" spans="1:8" ht="25.5" hidden="1">
      <c r="A158" s="23" t="s">
        <v>304</v>
      </c>
      <c r="B158" s="24" t="s">
        <v>23</v>
      </c>
      <c r="C158" s="25" t="s">
        <v>305</v>
      </c>
      <c r="D158" s="18">
        <v>56530300</v>
      </c>
      <c r="E158" s="18">
        <v>18768060</v>
      </c>
      <c r="F158" s="51">
        <f t="shared" si="4"/>
        <v>37762240</v>
      </c>
      <c r="G158" s="52">
        <f t="shared" si="5"/>
        <v>0.33200000707585137</v>
      </c>
      <c r="H158" s="19"/>
    </row>
    <row r="159" spans="1:8" ht="25.5" hidden="1">
      <c r="A159" s="23" t="s">
        <v>306</v>
      </c>
      <c r="B159" s="24" t="s">
        <v>23</v>
      </c>
      <c r="C159" s="25" t="s">
        <v>307</v>
      </c>
      <c r="D159" s="18">
        <v>0</v>
      </c>
      <c r="E159" s="18">
        <v>0</v>
      </c>
      <c r="F159" s="51">
        <f t="shared" si="4"/>
        <v>0</v>
      </c>
      <c r="G159" s="52">
        <v>0</v>
      </c>
      <c r="H159" s="19"/>
    </row>
    <row r="160" spans="1:8" ht="25.5" hidden="1">
      <c r="A160" s="23" t="s">
        <v>308</v>
      </c>
      <c r="B160" s="24" t="s">
        <v>23</v>
      </c>
      <c r="C160" s="25" t="s">
        <v>309</v>
      </c>
      <c r="D160" s="18">
        <v>0</v>
      </c>
      <c r="E160" s="18">
        <v>0</v>
      </c>
      <c r="F160" s="51">
        <f t="shared" si="4"/>
        <v>0</v>
      </c>
      <c r="G160" s="52">
        <v>0</v>
      </c>
      <c r="H160" s="19"/>
    </row>
    <row r="161" spans="1:8" ht="25.5" hidden="1">
      <c r="A161" s="23" t="s">
        <v>310</v>
      </c>
      <c r="B161" s="24" t="s">
        <v>23</v>
      </c>
      <c r="C161" s="25" t="s">
        <v>311</v>
      </c>
      <c r="D161" s="18">
        <v>85871600</v>
      </c>
      <c r="E161" s="18">
        <v>30254664</v>
      </c>
      <c r="F161" s="51">
        <f t="shared" si="4"/>
        <v>55616936</v>
      </c>
      <c r="G161" s="52">
        <f t="shared" si="5"/>
        <v>0.35232444719790945</v>
      </c>
      <c r="H161" s="19"/>
    </row>
    <row r="162" spans="1:8" ht="38.25" hidden="1">
      <c r="A162" s="23" t="s">
        <v>312</v>
      </c>
      <c r="B162" s="24" t="s">
        <v>23</v>
      </c>
      <c r="C162" s="25" t="s">
        <v>313</v>
      </c>
      <c r="D162" s="18">
        <v>85871600</v>
      </c>
      <c r="E162" s="18">
        <v>30254664</v>
      </c>
      <c r="F162" s="51">
        <f t="shared" si="4"/>
        <v>55616936</v>
      </c>
      <c r="G162" s="52">
        <f t="shared" si="5"/>
        <v>0.35232444719790945</v>
      </c>
      <c r="H162" s="19"/>
    </row>
    <row r="163" spans="1:8" ht="38.25" hidden="1">
      <c r="A163" s="23" t="s">
        <v>314</v>
      </c>
      <c r="B163" s="24" t="s">
        <v>23</v>
      </c>
      <c r="C163" s="25" t="s">
        <v>315</v>
      </c>
      <c r="D163" s="18">
        <v>0</v>
      </c>
      <c r="E163" s="18">
        <v>0</v>
      </c>
      <c r="F163" s="51">
        <f t="shared" si="4"/>
        <v>0</v>
      </c>
      <c r="G163" s="52">
        <v>0</v>
      </c>
      <c r="H163" s="19"/>
    </row>
    <row r="164" spans="1:8" ht="38.25" hidden="1">
      <c r="A164" s="23" t="s">
        <v>316</v>
      </c>
      <c r="B164" s="24" t="s">
        <v>23</v>
      </c>
      <c r="C164" s="25" t="s">
        <v>317</v>
      </c>
      <c r="D164" s="18">
        <v>415283340.56</v>
      </c>
      <c r="E164" s="18">
        <v>4093602.93</v>
      </c>
      <c r="F164" s="51">
        <f t="shared" si="4"/>
        <v>411189737.63</v>
      </c>
      <c r="G164" s="52">
        <f t="shared" si="5"/>
        <v>9.8573733405242572E-3</v>
      </c>
      <c r="H164" s="19"/>
    </row>
    <row r="165" spans="1:8" ht="114.75" hidden="1">
      <c r="A165" s="23" t="s">
        <v>318</v>
      </c>
      <c r="B165" s="24" t="s">
        <v>23</v>
      </c>
      <c r="C165" s="25" t="s">
        <v>319</v>
      </c>
      <c r="D165" s="18">
        <v>302220930.82999998</v>
      </c>
      <c r="E165" s="18">
        <v>0</v>
      </c>
      <c r="F165" s="51">
        <f t="shared" si="4"/>
        <v>302220930.82999998</v>
      </c>
      <c r="G165" s="52">
        <f t="shared" si="5"/>
        <v>0</v>
      </c>
      <c r="H165" s="19"/>
    </row>
    <row r="166" spans="1:8" ht="114.75" hidden="1">
      <c r="A166" s="23" t="s">
        <v>320</v>
      </c>
      <c r="B166" s="24" t="s">
        <v>23</v>
      </c>
      <c r="C166" s="25" t="s">
        <v>321</v>
      </c>
      <c r="D166" s="18">
        <v>302220930.82999998</v>
      </c>
      <c r="E166" s="18">
        <v>0</v>
      </c>
      <c r="F166" s="51">
        <f t="shared" si="4"/>
        <v>302220930.82999998</v>
      </c>
      <c r="G166" s="52">
        <f t="shared" si="5"/>
        <v>0</v>
      </c>
      <c r="H166" s="19"/>
    </row>
    <row r="167" spans="1:8" ht="89.25" hidden="1">
      <c r="A167" s="23" t="s">
        <v>322</v>
      </c>
      <c r="B167" s="24" t="s">
        <v>23</v>
      </c>
      <c r="C167" s="25" t="s">
        <v>323</v>
      </c>
      <c r="D167" s="18">
        <v>302220930.82999998</v>
      </c>
      <c r="E167" s="18">
        <v>0</v>
      </c>
      <c r="F167" s="51">
        <f t="shared" si="4"/>
        <v>302220930.82999998</v>
      </c>
      <c r="G167" s="52">
        <f t="shared" si="5"/>
        <v>0</v>
      </c>
      <c r="H167" s="19"/>
    </row>
    <row r="168" spans="1:8" ht="89.25" hidden="1">
      <c r="A168" s="23" t="s">
        <v>324</v>
      </c>
      <c r="B168" s="24" t="s">
        <v>23</v>
      </c>
      <c r="C168" s="25" t="s">
        <v>325</v>
      </c>
      <c r="D168" s="18">
        <v>94010509.730000004</v>
      </c>
      <c r="E168" s="18">
        <v>1922894</v>
      </c>
      <c r="F168" s="51">
        <f t="shared" si="4"/>
        <v>92087615.730000004</v>
      </c>
      <c r="G168" s="52">
        <f t="shared" si="5"/>
        <v>2.0454032272802142E-2</v>
      </c>
      <c r="H168" s="19"/>
    </row>
    <row r="169" spans="1:8" ht="76.5" hidden="1">
      <c r="A169" s="23" t="s">
        <v>326</v>
      </c>
      <c r="B169" s="24" t="s">
        <v>23</v>
      </c>
      <c r="C169" s="25" t="s">
        <v>327</v>
      </c>
      <c r="D169" s="18">
        <v>94010509.730000004</v>
      </c>
      <c r="E169" s="18">
        <v>1922894</v>
      </c>
      <c r="F169" s="51">
        <f t="shared" si="4"/>
        <v>92087615.730000004</v>
      </c>
      <c r="G169" s="52">
        <f t="shared" si="5"/>
        <v>2.0454032272802142E-2</v>
      </c>
      <c r="H169" s="19"/>
    </row>
    <row r="170" spans="1:8" ht="51" hidden="1">
      <c r="A170" s="23" t="s">
        <v>328</v>
      </c>
      <c r="B170" s="24" t="s">
        <v>23</v>
      </c>
      <c r="C170" s="25" t="s">
        <v>329</v>
      </c>
      <c r="D170" s="18">
        <v>2050959</v>
      </c>
      <c r="E170" s="18">
        <v>1922894</v>
      </c>
      <c r="F170" s="51">
        <f t="shared" si="4"/>
        <v>128065</v>
      </c>
      <c r="G170" s="52">
        <f t="shared" si="5"/>
        <v>0.93755847874092069</v>
      </c>
      <c r="H170" s="19"/>
    </row>
    <row r="171" spans="1:8" ht="51" hidden="1">
      <c r="A171" s="23" t="s">
        <v>330</v>
      </c>
      <c r="B171" s="24" t="s">
        <v>23</v>
      </c>
      <c r="C171" s="25" t="s">
        <v>331</v>
      </c>
      <c r="D171" s="18">
        <v>91959550.730000004</v>
      </c>
      <c r="E171" s="18">
        <v>0</v>
      </c>
      <c r="F171" s="51">
        <f t="shared" si="4"/>
        <v>91959550.730000004</v>
      </c>
      <c r="G171" s="52">
        <f t="shared" si="5"/>
        <v>0</v>
      </c>
      <c r="H171" s="19"/>
    </row>
    <row r="172" spans="1:8" hidden="1">
      <c r="A172" s="23" t="s">
        <v>332</v>
      </c>
      <c r="B172" s="24" t="s">
        <v>23</v>
      </c>
      <c r="C172" s="25" t="s">
        <v>333</v>
      </c>
      <c r="D172" s="18">
        <v>19051900</v>
      </c>
      <c r="E172" s="18">
        <v>2170708.9300000002</v>
      </c>
      <c r="F172" s="51">
        <f t="shared" si="4"/>
        <v>16881191.07</v>
      </c>
      <c r="G172" s="52">
        <f t="shared" si="5"/>
        <v>0.1139366115715493</v>
      </c>
      <c r="H172" s="19"/>
    </row>
    <row r="173" spans="1:8" ht="25.5" hidden="1">
      <c r="A173" s="23" t="s">
        <v>334</v>
      </c>
      <c r="B173" s="24" t="s">
        <v>23</v>
      </c>
      <c r="C173" s="25" t="s">
        <v>335</v>
      </c>
      <c r="D173" s="18">
        <v>19051900</v>
      </c>
      <c r="E173" s="18">
        <v>2170708.9300000002</v>
      </c>
      <c r="F173" s="51">
        <f t="shared" si="4"/>
        <v>16881191.07</v>
      </c>
      <c r="G173" s="52">
        <f t="shared" si="5"/>
        <v>0.1139366115715493</v>
      </c>
      <c r="H173" s="19"/>
    </row>
    <row r="174" spans="1:8" ht="25.5" hidden="1">
      <c r="A174" s="23" t="s">
        <v>336</v>
      </c>
      <c r="B174" s="24" t="s">
        <v>23</v>
      </c>
      <c r="C174" s="25" t="s">
        <v>337</v>
      </c>
      <c r="D174" s="18">
        <v>0</v>
      </c>
      <c r="E174" s="18">
        <v>0</v>
      </c>
      <c r="F174" s="51">
        <f t="shared" si="4"/>
        <v>0</v>
      </c>
      <c r="G174" s="52">
        <v>0</v>
      </c>
      <c r="H174" s="19"/>
    </row>
    <row r="175" spans="1:8" ht="25.5">
      <c r="A175" s="61" t="s">
        <v>338</v>
      </c>
      <c r="B175" s="62" t="s">
        <v>23</v>
      </c>
      <c r="C175" s="63" t="s">
        <v>339</v>
      </c>
      <c r="D175" s="64">
        <v>784705484</v>
      </c>
      <c r="E175" s="64">
        <v>236644622</v>
      </c>
      <c r="F175" s="49">
        <f t="shared" si="4"/>
        <v>548060862</v>
      </c>
      <c r="G175" s="50">
        <f t="shared" si="5"/>
        <v>0.30157126058774936</v>
      </c>
      <c r="H175" s="19"/>
    </row>
    <row r="176" spans="1:8" ht="25.5" hidden="1">
      <c r="A176" s="23" t="s">
        <v>340</v>
      </c>
      <c r="B176" s="24" t="s">
        <v>23</v>
      </c>
      <c r="C176" s="25" t="s">
        <v>341</v>
      </c>
      <c r="D176" s="18">
        <v>136900</v>
      </c>
      <c r="E176" s="18">
        <v>68450</v>
      </c>
      <c r="F176" s="51">
        <f t="shared" si="4"/>
        <v>68450</v>
      </c>
      <c r="G176" s="52">
        <f t="shared" si="5"/>
        <v>0.5</v>
      </c>
      <c r="H176" s="19"/>
    </row>
    <row r="177" spans="1:8" ht="38.25" hidden="1">
      <c r="A177" s="23" t="s">
        <v>342</v>
      </c>
      <c r="B177" s="24" t="s">
        <v>23</v>
      </c>
      <c r="C177" s="25" t="s">
        <v>343</v>
      </c>
      <c r="D177" s="18">
        <v>136900</v>
      </c>
      <c r="E177" s="18">
        <v>68450</v>
      </c>
      <c r="F177" s="51">
        <f t="shared" si="4"/>
        <v>68450</v>
      </c>
      <c r="G177" s="52">
        <f t="shared" si="5"/>
        <v>0.5</v>
      </c>
      <c r="H177" s="19"/>
    </row>
    <row r="178" spans="1:8" ht="38.25" hidden="1">
      <c r="A178" s="23" t="s">
        <v>344</v>
      </c>
      <c r="B178" s="24" t="s">
        <v>23</v>
      </c>
      <c r="C178" s="25" t="s">
        <v>345</v>
      </c>
      <c r="D178" s="18">
        <v>0</v>
      </c>
      <c r="E178" s="18">
        <v>0</v>
      </c>
      <c r="F178" s="51">
        <f t="shared" si="4"/>
        <v>0</v>
      </c>
      <c r="G178" s="52">
        <v>0</v>
      </c>
      <c r="H178" s="19"/>
    </row>
    <row r="179" spans="1:8" ht="38.25" hidden="1">
      <c r="A179" s="23" t="s">
        <v>346</v>
      </c>
      <c r="B179" s="24" t="s">
        <v>23</v>
      </c>
      <c r="C179" s="25" t="s">
        <v>347</v>
      </c>
      <c r="D179" s="18">
        <v>0</v>
      </c>
      <c r="E179" s="18">
        <v>0</v>
      </c>
      <c r="F179" s="51">
        <f t="shared" si="4"/>
        <v>0</v>
      </c>
      <c r="G179" s="52">
        <v>0</v>
      </c>
      <c r="H179" s="19"/>
    </row>
    <row r="180" spans="1:8" ht="51" hidden="1">
      <c r="A180" s="23" t="s">
        <v>348</v>
      </c>
      <c r="B180" s="24" t="s">
        <v>23</v>
      </c>
      <c r="C180" s="25" t="s">
        <v>349</v>
      </c>
      <c r="D180" s="18">
        <v>336900</v>
      </c>
      <c r="E180" s="18">
        <v>0</v>
      </c>
      <c r="F180" s="51">
        <f t="shared" si="4"/>
        <v>336900</v>
      </c>
      <c r="G180" s="52">
        <f t="shared" si="5"/>
        <v>0</v>
      </c>
      <c r="H180" s="19"/>
    </row>
    <row r="181" spans="1:8" ht="63.75" hidden="1">
      <c r="A181" s="23" t="s">
        <v>350</v>
      </c>
      <c r="B181" s="24" t="s">
        <v>23</v>
      </c>
      <c r="C181" s="25" t="s">
        <v>351</v>
      </c>
      <c r="D181" s="18">
        <v>336900</v>
      </c>
      <c r="E181" s="18">
        <v>0</v>
      </c>
      <c r="F181" s="51">
        <f t="shared" si="4"/>
        <v>336900</v>
      </c>
      <c r="G181" s="52">
        <f t="shared" si="5"/>
        <v>0</v>
      </c>
      <c r="H181" s="19"/>
    </row>
    <row r="182" spans="1:8" ht="38.25" hidden="1">
      <c r="A182" s="23" t="s">
        <v>352</v>
      </c>
      <c r="B182" s="24" t="s">
        <v>23</v>
      </c>
      <c r="C182" s="25" t="s">
        <v>353</v>
      </c>
      <c r="D182" s="18">
        <v>1154420</v>
      </c>
      <c r="E182" s="18">
        <v>577210</v>
      </c>
      <c r="F182" s="51">
        <f t="shared" si="4"/>
        <v>577210</v>
      </c>
      <c r="G182" s="52">
        <f t="shared" si="5"/>
        <v>0.5</v>
      </c>
      <c r="H182" s="19"/>
    </row>
    <row r="183" spans="1:8" ht="51" hidden="1">
      <c r="A183" s="23" t="s">
        <v>354</v>
      </c>
      <c r="B183" s="24" t="s">
        <v>23</v>
      </c>
      <c r="C183" s="25" t="s">
        <v>355</v>
      </c>
      <c r="D183" s="18">
        <v>1154420</v>
      </c>
      <c r="E183" s="18">
        <v>577210</v>
      </c>
      <c r="F183" s="51">
        <f t="shared" si="4"/>
        <v>577210</v>
      </c>
      <c r="G183" s="52">
        <f t="shared" si="5"/>
        <v>0.5</v>
      </c>
      <c r="H183" s="19"/>
    </row>
    <row r="184" spans="1:8" ht="51" hidden="1">
      <c r="A184" s="23" t="s">
        <v>356</v>
      </c>
      <c r="B184" s="24" t="s">
        <v>23</v>
      </c>
      <c r="C184" s="25" t="s">
        <v>357</v>
      </c>
      <c r="D184" s="18">
        <v>0</v>
      </c>
      <c r="E184" s="18">
        <v>0</v>
      </c>
      <c r="F184" s="51">
        <f t="shared" si="4"/>
        <v>0</v>
      </c>
      <c r="G184" s="52">
        <v>0</v>
      </c>
      <c r="H184" s="19"/>
    </row>
    <row r="185" spans="1:8" ht="51" hidden="1">
      <c r="A185" s="23" t="s">
        <v>358</v>
      </c>
      <c r="B185" s="24" t="s">
        <v>23</v>
      </c>
      <c r="C185" s="25" t="s">
        <v>359</v>
      </c>
      <c r="D185" s="18">
        <v>0</v>
      </c>
      <c r="E185" s="18">
        <v>0</v>
      </c>
      <c r="F185" s="51">
        <f t="shared" si="4"/>
        <v>0</v>
      </c>
      <c r="G185" s="52">
        <v>0</v>
      </c>
      <c r="H185" s="19"/>
    </row>
    <row r="186" spans="1:8" ht="38.25" hidden="1">
      <c r="A186" s="23" t="s">
        <v>360</v>
      </c>
      <c r="B186" s="24" t="s">
        <v>23</v>
      </c>
      <c r="C186" s="25" t="s">
        <v>361</v>
      </c>
      <c r="D186" s="18">
        <v>27041316</v>
      </c>
      <c r="E186" s="18">
        <v>4442462</v>
      </c>
      <c r="F186" s="51">
        <f t="shared" si="4"/>
        <v>22598854</v>
      </c>
      <c r="G186" s="52">
        <f t="shared" si="5"/>
        <v>0.16428423823751773</v>
      </c>
      <c r="H186" s="19"/>
    </row>
    <row r="187" spans="1:8" ht="38.25" hidden="1">
      <c r="A187" s="23" t="s">
        <v>362</v>
      </c>
      <c r="B187" s="24" t="s">
        <v>23</v>
      </c>
      <c r="C187" s="25" t="s">
        <v>363</v>
      </c>
      <c r="D187" s="18">
        <v>27041316</v>
      </c>
      <c r="E187" s="18">
        <v>4442462</v>
      </c>
      <c r="F187" s="51">
        <f t="shared" si="4"/>
        <v>22598854</v>
      </c>
      <c r="G187" s="52">
        <f t="shared" si="5"/>
        <v>0.16428423823751773</v>
      </c>
      <c r="H187" s="19"/>
    </row>
    <row r="188" spans="1:8" ht="38.25" hidden="1">
      <c r="A188" s="23" t="s">
        <v>364</v>
      </c>
      <c r="B188" s="24" t="s">
        <v>23</v>
      </c>
      <c r="C188" s="25" t="s">
        <v>365</v>
      </c>
      <c r="D188" s="18">
        <v>0</v>
      </c>
      <c r="E188" s="18">
        <v>0</v>
      </c>
      <c r="F188" s="51">
        <f t="shared" si="4"/>
        <v>0</v>
      </c>
      <c r="G188" s="52">
        <v>0</v>
      </c>
      <c r="H188" s="19"/>
    </row>
    <row r="189" spans="1:8" ht="38.25" hidden="1">
      <c r="A189" s="23" t="s">
        <v>366</v>
      </c>
      <c r="B189" s="24" t="s">
        <v>23</v>
      </c>
      <c r="C189" s="25" t="s">
        <v>367</v>
      </c>
      <c r="D189" s="18">
        <v>0</v>
      </c>
      <c r="E189" s="18">
        <v>0</v>
      </c>
      <c r="F189" s="51">
        <f t="shared" si="4"/>
        <v>0</v>
      </c>
      <c r="G189" s="52">
        <v>0</v>
      </c>
      <c r="H189" s="19"/>
    </row>
    <row r="190" spans="1:8" ht="76.5" hidden="1">
      <c r="A190" s="23" t="s">
        <v>368</v>
      </c>
      <c r="B190" s="24" t="s">
        <v>23</v>
      </c>
      <c r="C190" s="25" t="s">
        <v>369</v>
      </c>
      <c r="D190" s="18">
        <v>23392200</v>
      </c>
      <c r="E190" s="18">
        <v>8421200</v>
      </c>
      <c r="F190" s="51">
        <f t="shared" si="4"/>
        <v>14971000</v>
      </c>
      <c r="G190" s="52">
        <f t="shared" si="5"/>
        <v>0.36000034199434</v>
      </c>
      <c r="H190" s="19"/>
    </row>
    <row r="191" spans="1:8" ht="89.25" hidden="1">
      <c r="A191" s="23" t="s">
        <v>370</v>
      </c>
      <c r="B191" s="24" t="s">
        <v>23</v>
      </c>
      <c r="C191" s="25" t="s">
        <v>371</v>
      </c>
      <c r="D191" s="18">
        <v>23392200</v>
      </c>
      <c r="E191" s="18">
        <v>8421200</v>
      </c>
      <c r="F191" s="51">
        <f t="shared" si="4"/>
        <v>14971000</v>
      </c>
      <c r="G191" s="52">
        <f t="shared" si="5"/>
        <v>0.36000034199434</v>
      </c>
      <c r="H191" s="19"/>
    </row>
    <row r="192" spans="1:8" ht="76.5" hidden="1">
      <c r="A192" s="23" t="s">
        <v>372</v>
      </c>
      <c r="B192" s="24" t="s">
        <v>23</v>
      </c>
      <c r="C192" s="25" t="s">
        <v>373</v>
      </c>
      <c r="D192" s="18">
        <v>2109348</v>
      </c>
      <c r="E192" s="18">
        <v>0</v>
      </c>
      <c r="F192" s="51">
        <f t="shared" si="4"/>
        <v>2109348</v>
      </c>
      <c r="G192" s="52">
        <f t="shared" si="5"/>
        <v>0</v>
      </c>
      <c r="H192" s="19"/>
    </row>
    <row r="193" spans="1:8" ht="89.25" hidden="1">
      <c r="A193" s="23" t="s">
        <v>374</v>
      </c>
      <c r="B193" s="24" t="s">
        <v>23</v>
      </c>
      <c r="C193" s="25" t="s">
        <v>375</v>
      </c>
      <c r="D193" s="18">
        <v>2109348</v>
      </c>
      <c r="E193" s="18">
        <v>0</v>
      </c>
      <c r="F193" s="51">
        <f t="shared" si="4"/>
        <v>2109348</v>
      </c>
      <c r="G193" s="52">
        <f t="shared" si="5"/>
        <v>0</v>
      </c>
      <c r="H193" s="19"/>
    </row>
    <row r="194" spans="1:8" ht="76.5" hidden="1">
      <c r="A194" s="23" t="s">
        <v>376</v>
      </c>
      <c r="B194" s="24" t="s">
        <v>23</v>
      </c>
      <c r="C194" s="25" t="s">
        <v>377</v>
      </c>
      <c r="D194" s="18">
        <v>5631900</v>
      </c>
      <c r="E194" s="18">
        <v>0</v>
      </c>
      <c r="F194" s="51">
        <f t="shared" si="4"/>
        <v>5631900</v>
      </c>
      <c r="G194" s="52">
        <f t="shared" si="5"/>
        <v>0</v>
      </c>
      <c r="H194" s="19"/>
    </row>
    <row r="195" spans="1:8" ht="63.75" hidden="1">
      <c r="A195" s="23" t="s">
        <v>378</v>
      </c>
      <c r="B195" s="24" t="s">
        <v>23</v>
      </c>
      <c r="C195" s="25" t="s">
        <v>379</v>
      </c>
      <c r="D195" s="18">
        <v>5631900</v>
      </c>
      <c r="E195" s="18">
        <v>0</v>
      </c>
      <c r="F195" s="51">
        <f t="shared" si="4"/>
        <v>5631900</v>
      </c>
      <c r="G195" s="52">
        <f t="shared" si="5"/>
        <v>0</v>
      </c>
      <c r="H195" s="19"/>
    </row>
    <row r="196" spans="1:8" ht="38.25" hidden="1">
      <c r="A196" s="23" t="s">
        <v>380</v>
      </c>
      <c r="B196" s="24" t="s">
        <v>23</v>
      </c>
      <c r="C196" s="25" t="s">
        <v>381</v>
      </c>
      <c r="D196" s="18">
        <v>437200</v>
      </c>
      <c r="E196" s="18">
        <v>0</v>
      </c>
      <c r="F196" s="51">
        <f t="shared" si="4"/>
        <v>437200</v>
      </c>
      <c r="G196" s="52">
        <f t="shared" si="5"/>
        <v>0</v>
      </c>
      <c r="H196" s="19"/>
    </row>
    <row r="197" spans="1:8" ht="38.25" hidden="1">
      <c r="A197" s="23" t="s">
        <v>382</v>
      </c>
      <c r="B197" s="24" t="s">
        <v>23</v>
      </c>
      <c r="C197" s="25" t="s">
        <v>383</v>
      </c>
      <c r="D197" s="18">
        <v>437200</v>
      </c>
      <c r="E197" s="18">
        <v>0</v>
      </c>
      <c r="F197" s="51">
        <f t="shared" si="4"/>
        <v>437200</v>
      </c>
      <c r="G197" s="52">
        <f t="shared" si="5"/>
        <v>0</v>
      </c>
      <c r="H197" s="19"/>
    </row>
    <row r="198" spans="1:8" hidden="1">
      <c r="A198" s="23" t="s">
        <v>384</v>
      </c>
      <c r="B198" s="24" t="s">
        <v>23</v>
      </c>
      <c r="C198" s="25" t="s">
        <v>385</v>
      </c>
      <c r="D198" s="18">
        <v>724465300</v>
      </c>
      <c r="E198" s="18">
        <v>223135300</v>
      </c>
      <c r="F198" s="51">
        <f t="shared" si="4"/>
        <v>501330000</v>
      </c>
      <c r="G198" s="52">
        <f t="shared" si="5"/>
        <v>0.30799998288392832</v>
      </c>
      <c r="H198" s="19"/>
    </row>
    <row r="199" spans="1:8" ht="25.5" hidden="1">
      <c r="A199" s="23" t="s">
        <v>386</v>
      </c>
      <c r="B199" s="24" t="s">
        <v>23</v>
      </c>
      <c r="C199" s="25" t="s">
        <v>387</v>
      </c>
      <c r="D199" s="18">
        <v>724465300</v>
      </c>
      <c r="E199" s="18">
        <v>223135300</v>
      </c>
      <c r="F199" s="51">
        <f t="shared" si="4"/>
        <v>501330000</v>
      </c>
      <c r="G199" s="52">
        <f t="shared" si="5"/>
        <v>0.30799998288392832</v>
      </c>
      <c r="H199" s="19"/>
    </row>
    <row r="200" spans="1:8">
      <c r="A200" s="61" t="s">
        <v>388</v>
      </c>
      <c r="B200" s="62" t="s">
        <v>23</v>
      </c>
      <c r="C200" s="63" t="s">
        <v>389</v>
      </c>
      <c r="D200" s="64">
        <v>21839600</v>
      </c>
      <c r="E200" s="64">
        <v>8840000</v>
      </c>
      <c r="F200" s="49">
        <f t="shared" si="4"/>
        <v>12999600</v>
      </c>
      <c r="G200" s="50">
        <f t="shared" si="5"/>
        <v>0.4047693181193795</v>
      </c>
      <c r="H200" s="19"/>
    </row>
    <row r="201" spans="1:8" ht="63.75" hidden="1">
      <c r="A201" s="23" t="s">
        <v>390</v>
      </c>
      <c r="B201" s="24" t="s">
        <v>23</v>
      </c>
      <c r="C201" s="25" t="s">
        <v>391</v>
      </c>
      <c r="D201" s="18">
        <v>0</v>
      </c>
      <c r="E201" s="18">
        <v>0</v>
      </c>
      <c r="F201" s="51">
        <f t="shared" si="4"/>
        <v>0</v>
      </c>
      <c r="G201" s="52">
        <v>0</v>
      </c>
      <c r="H201" s="19"/>
    </row>
    <row r="202" spans="1:8" ht="76.5" hidden="1">
      <c r="A202" s="23" t="s">
        <v>392</v>
      </c>
      <c r="B202" s="24" t="s">
        <v>23</v>
      </c>
      <c r="C202" s="25" t="s">
        <v>393</v>
      </c>
      <c r="D202" s="18">
        <v>0</v>
      </c>
      <c r="E202" s="18">
        <v>0</v>
      </c>
      <c r="F202" s="51">
        <f t="shared" si="4"/>
        <v>0</v>
      </c>
      <c r="G202" s="52">
        <v>0</v>
      </c>
      <c r="H202" s="19"/>
    </row>
    <row r="203" spans="1:8" ht="63.75" hidden="1">
      <c r="A203" s="23" t="s">
        <v>394</v>
      </c>
      <c r="B203" s="24" t="s">
        <v>23</v>
      </c>
      <c r="C203" s="25" t="s">
        <v>395</v>
      </c>
      <c r="D203" s="18">
        <v>19800</v>
      </c>
      <c r="E203" s="18">
        <v>0</v>
      </c>
      <c r="F203" s="51">
        <f t="shared" si="4"/>
        <v>19800</v>
      </c>
      <c r="G203" s="52">
        <f t="shared" si="5"/>
        <v>0</v>
      </c>
      <c r="H203" s="19"/>
    </row>
    <row r="204" spans="1:8" ht="51" hidden="1">
      <c r="A204" s="23" t="s">
        <v>396</v>
      </c>
      <c r="B204" s="24" t="s">
        <v>23</v>
      </c>
      <c r="C204" s="25" t="s">
        <v>397</v>
      </c>
      <c r="D204" s="18">
        <v>19800</v>
      </c>
      <c r="E204" s="18">
        <v>0</v>
      </c>
      <c r="F204" s="51">
        <f t="shared" si="4"/>
        <v>19800</v>
      </c>
      <c r="G204" s="52">
        <f t="shared" si="5"/>
        <v>0</v>
      </c>
      <c r="H204" s="19"/>
    </row>
    <row r="205" spans="1:8" ht="25.5" hidden="1">
      <c r="A205" s="23" t="s">
        <v>398</v>
      </c>
      <c r="B205" s="24" t="s">
        <v>23</v>
      </c>
      <c r="C205" s="25" t="s">
        <v>399</v>
      </c>
      <c r="D205" s="18">
        <v>21819800</v>
      </c>
      <c r="E205" s="18">
        <v>8840000</v>
      </c>
      <c r="F205" s="51">
        <f t="shared" si="4"/>
        <v>12979800</v>
      </c>
      <c r="G205" s="52">
        <f t="shared" si="5"/>
        <v>0.40513661903408832</v>
      </c>
      <c r="H205" s="19"/>
    </row>
    <row r="206" spans="1:8" ht="38.25" hidden="1">
      <c r="A206" s="23" t="s">
        <v>400</v>
      </c>
      <c r="B206" s="24" t="s">
        <v>23</v>
      </c>
      <c r="C206" s="25" t="s">
        <v>401</v>
      </c>
      <c r="D206" s="18">
        <v>21819800</v>
      </c>
      <c r="E206" s="18">
        <v>8840000</v>
      </c>
      <c r="F206" s="51">
        <f t="shared" si="4"/>
        <v>12979800</v>
      </c>
      <c r="G206" s="52">
        <f t="shared" si="5"/>
        <v>0.40513661903408832</v>
      </c>
      <c r="H206" s="19"/>
    </row>
    <row r="207" spans="1:8">
      <c r="A207" s="61" t="s">
        <v>402</v>
      </c>
      <c r="B207" s="62" t="s">
        <v>23</v>
      </c>
      <c r="C207" s="63" t="s">
        <v>403</v>
      </c>
      <c r="D207" s="64">
        <v>0</v>
      </c>
      <c r="E207" s="64">
        <v>100000</v>
      </c>
      <c r="F207" s="49">
        <f t="shared" si="4"/>
        <v>-100000</v>
      </c>
      <c r="G207" s="50">
        <v>0</v>
      </c>
      <c r="H207" s="19"/>
    </row>
    <row r="208" spans="1:8" ht="25.5" hidden="1">
      <c r="A208" s="23" t="s">
        <v>404</v>
      </c>
      <c r="B208" s="24" t="s">
        <v>23</v>
      </c>
      <c r="C208" s="25" t="s">
        <v>405</v>
      </c>
      <c r="D208" s="18">
        <v>0</v>
      </c>
      <c r="E208" s="18">
        <v>50000</v>
      </c>
      <c r="F208" s="51">
        <f t="shared" si="4"/>
        <v>-50000</v>
      </c>
      <c r="G208" s="52">
        <v>0</v>
      </c>
      <c r="H208" s="19"/>
    </row>
    <row r="209" spans="1:8" ht="25.5" hidden="1">
      <c r="A209" s="23" t="s">
        <v>406</v>
      </c>
      <c r="B209" s="24" t="s">
        <v>23</v>
      </c>
      <c r="C209" s="25" t="s">
        <v>407</v>
      </c>
      <c r="D209" s="18">
        <v>0</v>
      </c>
      <c r="E209" s="18">
        <v>50000</v>
      </c>
      <c r="F209" s="51">
        <f t="shared" si="4"/>
        <v>-50000</v>
      </c>
      <c r="G209" s="52">
        <v>0</v>
      </c>
      <c r="H209" s="19"/>
    </row>
    <row r="210" spans="1:8" ht="25.5" hidden="1">
      <c r="A210" s="23" t="s">
        <v>404</v>
      </c>
      <c r="B210" s="24" t="s">
        <v>23</v>
      </c>
      <c r="C210" s="25" t="s">
        <v>408</v>
      </c>
      <c r="D210" s="18">
        <v>0</v>
      </c>
      <c r="E210" s="18">
        <v>50000</v>
      </c>
      <c r="F210" s="51">
        <f t="shared" si="4"/>
        <v>-50000</v>
      </c>
      <c r="G210" s="52">
        <v>0</v>
      </c>
      <c r="H210" s="19"/>
    </row>
    <row r="211" spans="1:8" ht="25.5" hidden="1">
      <c r="A211" s="23" t="s">
        <v>406</v>
      </c>
      <c r="B211" s="24" t="s">
        <v>23</v>
      </c>
      <c r="C211" s="25" t="s">
        <v>409</v>
      </c>
      <c r="D211" s="18">
        <v>0</v>
      </c>
      <c r="E211" s="18">
        <v>50000</v>
      </c>
      <c r="F211" s="51">
        <f t="shared" ref="F211:F213" si="6">D211-E211</f>
        <v>-50000</v>
      </c>
      <c r="G211" s="52">
        <v>0</v>
      </c>
      <c r="H211" s="19"/>
    </row>
    <row r="212" spans="1:8" ht="51.75" thickBot="1">
      <c r="A212" s="61" t="s">
        <v>410</v>
      </c>
      <c r="B212" s="62" t="s">
        <v>23</v>
      </c>
      <c r="C212" s="63" t="s">
        <v>411</v>
      </c>
      <c r="D212" s="64">
        <v>-11393697.289999999</v>
      </c>
      <c r="E212" s="64">
        <v>-237569493.44999999</v>
      </c>
      <c r="F212" s="49">
        <f t="shared" si="6"/>
        <v>226175796.16</v>
      </c>
      <c r="G212" s="50">
        <f>E212/D212</f>
        <v>20.850957104021852</v>
      </c>
      <c r="H212" s="19"/>
    </row>
    <row r="213" spans="1:8" ht="51.75" hidden="1" thickBot="1">
      <c r="A213" s="23" t="s">
        <v>412</v>
      </c>
      <c r="B213" s="24" t="s">
        <v>23</v>
      </c>
      <c r="C213" s="25" t="s">
        <v>413</v>
      </c>
      <c r="D213" s="18">
        <v>-11393697.289999999</v>
      </c>
      <c r="E213" s="18">
        <v>-237569493.44999999</v>
      </c>
      <c r="F213" s="51">
        <f t="shared" si="6"/>
        <v>226175796.16</v>
      </c>
      <c r="G213" s="52">
        <f t="shared" ref="G211:G213" si="7">E213/D213</f>
        <v>20.850957104021852</v>
      </c>
      <c r="H213" s="19"/>
    </row>
    <row r="214" spans="1:8">
      <c r="A214" s="8"/>
      <c r="B214" s="26"/>
      <c r="C214" s="26"/>
      <c r="D214" s="27"/>
      <c r="E214" s="27"/>
      <c r="F214" s="27"/>
      <c r="G214" s="27"/>
      <c r="H214" s="3"/>
    </row>
  </sheetData>
  <autoFilter ref="A14:G213">
    <filterColumn colId="2">
      <filters blank="1">
        <filter val="000 1000000000 0000 000"/>
        <filter val="000 1010000000 0000 000"/>
        <filter val="000 1030000000 0000 000"/>
        <filter val="000 1050000000 0000 000"/>
        <filter val="000 1060000000 0000 000"/>
        <filter val="000 1080000000 0000 000"/>
        <filter val="000 1090000000 0000 000"/>
        <filter val="000 1110000000 0000 000"/>
        <filter val="000 1120000000 0000 000"/>
        <filter val="000 1130000000 0000 000"/>
        <filter val="000 1140000000 0000 000"/>
        <filter val="000 1160000000 0000 000"/>
        <filter val="000 1170000000 0000 000"/>
        <filter val="000 2000000000 0000 000"/>
        <filter val="000 2020000000 0000 000"/>
        <filter val="000 2020300000 0000 151"/>
        <filter val="000 2020400000 0000 151"/>
        <filter val="000 2070000000 0000 000"/>
        <filter val="000 2190000000 0000 000"/>
        <filter val="х"/>
      </filters>
    </filterColumn>
  </autoFilter>
  <mergeCells count="4">
    <mergeCell ref="C4:D4"/>
    <mergeCell ref="A1:F2"/>
    <mergeCell ref="B6:E6"/>
    <mergeCell ref="B7:E7"/>
  </mergeCells>
  <pageMargins left="0.78749999999999998" right="0.39374999999999999" top="0.59027779999999996" bottom="0.39374999999999999" header="0" footer="0"/>
  <pageSetup paperSize="9" fitToWidth="2" fitToHeight="0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H345"/>
  <sheetViews>
    <sheetView workbookViewId="0">
      <selection activeCell="F6" sqref="F6:G9"/>
    </sheetView>
  </sheetViews>
  <sheetFormatPr defaultRowHeight="12.75"/>
  <cols>
    <col min="1" max="1" width="49.28515625" style="4" customWidth="1"/>
    <col min="2" max="2" width="5" style="4" customWidth="1"/>
    <col min="3" max="3" width="25.28515625" style="4" customWidth="1"/>
    <col min="4" max="4" width="17.140625" style="4" customWidth="1"/>
    <col min="5" max="5" width="16.7109375" style="4" customWidth="1"/>
    <col min="6" max="6" width="17.5703125" style="4" customWidth="1"/>
    <col min="7" max="7" width="9.42578125" style="4" customWidth="1"/>
    <col min="8" max="8" width="9.7109375" style="4" customWidth="1"/>
    <col min="9" max="16384" width="9.140625" style="4"/>
  </cols>
  <sheetData>
    <row r="1" spans="1:8">
      <c r="A1" s="71"/>
      <c r="B1" s="72"/>
      <c r="C1" s="73"/>
      <c r="D1" s="73"/>
      <c r="E1" s="73"/>
      <c r="F1" s="3"/>
      <c r="G1" s="3"/>
      <c r="H1" s="3"/>
    </row>
    <row r="2" spans="1:8">
      <c r="A2" s="1" t="s">
        <v>415</v>
      </c>
      <c r="B2" s="1"/>
      <c r="C2" s="1"/>
      <c r="D2" s="11"/>
      <c r="E2" s="8"/>
      <c r="F2" s="3"/>
      <c r="G2" s="3"/>
      <c r="H2" s="3"/>
    </row>
    <row r="3" spans="1:8">
      <c r="A3" s="74"/>
      <c r="B3" s="74"/>
      <c r="C3" s="74"/>
      <c r="D3" s="75"/>
      <c r="E3" s="76"/>
      <c r="F3" s="77"/>
      <c r="G3" s="77"/>
      <c r="H3" s="3"/>
    </row>
    <row r="4" spans="1:8" ht="38.25">
      <c r="A4" s="15" t="s">
        <v>14</v>
      </c>
      <c r="B4" s="15" t="s">
        <v>15</v>
      </c>
      <c r="C4" s="15" t="s">
        <v>416</v>
      </c>
      <c r="D4" s="29" t="s">
        <v>17</v>
      </c>
      <c r="E4" s="30" t="s">
        <v>18</v>
      </c>
      <c r="F4" s="31" t="s">
        <v>907</v>
      </c>
      <c r="G4" s="31" t="s">
        <v>908</v>
      </c>
      <c r="H4" s="16"/>
    </row>
    <row r="5" spans="1:8" ht="13.5" thickBot="1">
      <c r="A5" s="17" t="s">
        <v>19</v>
      </c>
      <c r="B5" s="85" t="s">
        <v>20</v>
      </c>
      <c r="C5" s="85" t="s">
        <v>21</v>
      </c>
      <c r="D5" s="28">
        <v>4</v>
      </c>
      <c r="E5" s="28">
        <v>5</v>
      </c>
      <c r="F5" s="28">
        <v>6</v>
      </c>
      <c r="G5" s="28">
        <v>7</v>
      </c>
      <c r="H5" s="16"/>
    </row>
    <row r="6" spans="1:8">
      <c r="A6" s="86" t="s">
        <v>417</v>
      </c>
      <c r="B6" s="87" t="s">
        <v>418</v>
      </c>
      <c r="C6" s="88" t="s">
        <v>24</v>
      </c>
      <c r="D6" s="89">
        <v>2563003827.27</v>
      </c>
      <c r="E6" s="89">
        <v>519102427.22000003</v>
      </c>
      <c r="F6" s="43">
        <f>D6-E6</f>
        <v>2043901400.05</v>
      </c>
      <c r="G6" s="44">
        <f>E6/D6</f>
        <v>0.20253673509841197</v>
      </c>
      <c r="H6" s="19"/>
    </row>
    <row r="7" spans="1:8">
      <c r="A7" s="20" t="s">
        <v>25</v>
      </c>
      <c r="B7" s="79"/>
      <c r="C7" s="25"/>
      <c r="D7" s="25"/>
      <c r="E7" s="25"/>
      <c r="F7" s="45"/>
      <c r="G7" s="46"/>
      <c r="H7" s="19"/>
    </row>
    <row r="8" spans="1:8" ht="18" customHeight="1">
      <c r="A8" s="90" t="s">
        <v>419</v>
      </c>
      <c r="B8" s="91" t="s">
        <v>420</v>
      </c>
      <c r="C8" s="92" t="s">
        <v>421</v>
      </c>
      <c r="D8" s="93">
        <v>235117156.46000001</v>
      </c>
      <c r="E8" s="93">
        <v>70924980.650000006</v>
      </c>
      <c r="F8" s="47">
        <f>D8-E8</f>
        <v>164192175.81</v>
      </c>
      <c r="G8" s="48">
        <f>E8/D8</f>
        <v>0.30165804026328602</v>
      </c>
      <c r="H8" s="19"/>
    </row>
    <row r="9" spans="1:8" ht="38.25">
      <c r="A9" s="94" t="s">
        <v>422</v>
      </c>
      <c r="B9" s="95" t="s">
        <v>420</v>
      </c>
      <c r="C9" s="96" t="s">
        <v>423</v>
      </c>
      <c r="D9" s="97">
        <v>3251950</v>
      </c>
      <c r="E9" s="97">
        <v>1001807.66</v>
      </c>
      <c r="F9" s="49">
        <f t="shared" ref="F9:F72" si="0">D9-E9</f>
        <v>2250142.34</v>
      </c>
      <c r="G9" s="50">
        <f t="shared" ref="G9:G72" si="1">E9/D9</f>
        <v>0.30806367256569134</v>
      </c>
      <c r="H9" s="19"/>
    </row>
    <row r="10" spans="1:8" ht="63.75" hidden="1">
      <c r="A10" s="80" t="s">
        <v>424</v>
      </c>
      <c r="B10" s="81" t="s">
        <v>420</v>
      </c>
      <c r="C10" s="82" t="s">
        <v>425</v>
      </c>
      <c r="D10" s="78">
        <v>3251950</v>
      </c>
      <c r="E10" s="78">
        <v>1001807.66</v>
      </c>
      <c r="F10" s="51">
        <f t="shared" si="0"/>
        <v>2250142.34</v>
      </c>
      <c r="G10" s="52">
        <f t="shared" si="1"/>
        <v>0.30806367256569134</v>
      </c>
      <c r="H10" s="19"/>
    </row>
    <row r="11" spans="1:8" ht="25.5" hidden="1">
      <c r="A11" s="80" t="s">
        <v>426</v>
      </c>
      <c r="B11" s="81" t="s">
        <v>420</v>
      </c>
      <c r="C11" s="82" t="s">
        <v>427</v>
      </c>
      <c r="D11" s="78">
        <v>3251950</v>
      </c>
      <c r="E11" s="78">
        <v>1001807.66</v>
      </c>
      <c r="F11" s="51">
        <f t="shared" si="0"/>
        <v>2250142.34</v>
      </c>
      <c r="G11" s="52">
        <f t="shared" si="1"/>
        <v>0.30806367256569134</v>
      </c>
      <c r="H11" s="19"/>
    </row>
    <row r="12" spans="1:8" ht="25.5" hidden="1">
      <c r="A12" s="80" t="s">
        <v>428</v>
      </c>
      <c r="B12" s="81" t="s">
        <v>420</v>
      </c>
      <c r="C12" s="82" t="s">
        <v>429</v>
      </c>
      <c r="D12" s="78">
        <v>2483900</v>
      </c>
      <c r="E12" s="78">
        <v>791854.65</v>
      </c>
      <c r="F12" s="51">
        <f t="shared" si="0"/>
        <v>1692045.35</v>
      </c>
      <c r="G12" s="52">
        <f t="shared" si="1"/>
        <v>0.31879489915052944</v>
      </c>
      <c r="H12" s="19"/>
    </row>
    <row r="13" spans="1:8" ht="38.25" hidden="1">
      <c r="A13" s="80" t="s">
        <v>430</v>
      </c>
      <c r="B13" s="81" t="s">
        <v>420</v>
      </c>
      <c r="C13" s="82" t="s">
        <v>431</v>
      </c>
      <c r="D13" s="78">
        <v>54550</v>
      </c>
      <c r="E13" s="78">
        <v>5012.8</v>
      </c>
      <c r="F13" s="51">
        <f t="shared" si="0"/>
        <v>49537.2</v>
      </c>
      <c r="G13" s="52">
        <f t="shared" si="1"/>
        <v>9.189367552703942E-2</v>
      </c>
      <c r="H13" s="19"/>
    </row>
    <row r="14" spans="1:8" ht="51" hidden="1">
      <c r="A14" s="80" t="s">
        <v>432</v>
      </c>
      <c r="B14" s="81" t="s">
        <v>420</v>
      </c>
      <c r="C14" s="82" t="s">
        <v>433</v>
      </c>
      <c r="D14" s="78">
        <v>713500</v>
      </c>
      <c r="E14" s="78">
        <v>204940.21</v>
      </c>
      <c r="F14" s="51">
        <f t="shared" si="0"/>
        <v>508559.79000000004</v>
      </c>
      <c r="G14" s="52">
        <f t="shared" si="1"/>
        <v>0.28723224947442183</v>
      </c>
      <c r="H14" s="19"/>
    </row>
    <row r="15" spans="1:8" ht="51">
      <c r="A15" s="94" t="s">
        <v>434</v>
      </c>
      <c r="B15" s="95" t="s">
        <v>420</v>
      </c>
      <c r="C15" s="96" t="s">
        <v>435</v>
      </c>
      <c r="D15" s="97">
        <v>1300200</v>
      </c>
      <c r="E15" s="97">
        <v>276557.7</v>
      </c>
      <c r="F15" s="49">
        <f t="shared" si="0"/>
        <v>1023642.3</v>
      </c>
      <c r="G15" s="50">
        <f t="shared" si="1"/>
        <v>0.21270396862021229</v>
      </c>
      <c r="H15" s="19"/>
    </row>
    <row r="16" spans="1:8" ht="25.5" hidden="1">
      <c r="A16" s="80" t="s">
        <v>436</v>
      </c>
      <c r="B16" s="81" t="s">
        <v>420</v>
      </c>
      <c r="C16" s="82" t="s">
        <v>437</v>
      </c>
      <c r="D16" s="78">
        <v>1300200</v>
      </c>
      <c r="E16" s="78">
        <v>276557.7</v>
      </c>
      <c r="F16" s="51">
        <f t="shared" si="0"/>
        <v>1023642.3</v>
      </c>
      <c r="G16" s="52">
        <f t="shared" si="1"/>
        <v>0.21270396862021229</v>
      </c>
      <c r="H16" s="19"/>
    </row>
    <row r="17" spans="1:8" ht="38.25" hidden="1">
      <c r="A17" s="80" t="s">
        <v>438</v>
      </c>
      <c r="B17" s="81" t="s">
        <v>420</v>
      </c>
      <c r="C17" s="82" t="s">
        <v>439</v>
      </c>
      <c r="D17" s="78">
        <v>1300200</v>
      </c>
      <c r="E17" s="78">
        <v>276557.7</v>
      </c>
      <c r="F17" s="51">
        <f t="shared" si="0"/>
        <v>1023642.3</v>
      </c>
      <c r="G17" s="52">
        <f t="shared" si="1"/>
        <v>0.21270396862021229</v>
      </c>
      <c r="H17" s="19"/>
    </row>
    <row r="18" spans="1:8" ht="38.25" hidden="1">
      <c r="A18" s="80" t="s">
        <v>440</v>
      </c>
      <c r="B18" s="81" t="s">
        <v>420</v>
      </c>
      <c r="C18" s="82" t="s">
        <v>441</v>
      </c>
      <c r="D18" s="78">
        <v>1300200</v>
      </c>
      <c r="E18" s="78">
        <v>276557.7</v>
      </c>
      <c r="F18" s="51">
        <f t="shared" si="0"/>
        <v>1023642.3</v>
      </c>
      <c r="G18" s="52">
        <f t="shared" si="1"/>
        <v>0.21270396862021229</v>
      </c>
      <c r="H18" s="19"/>
    </row>
    <row r="19" spans="1:8" ht="51">
      <c r="A19" s="94" t="s">
        <v>442</v>
      </c>
      <c r="B19" s="95" t="s">
        <v>420</v>
      </c>
      <c r="C19" s="96" t="s">
        <v>443</v>
      </c>
      <c r="D19" s="97">
        <v>127654480.25</v>
      </c>
      <c r="E19" s="97">
        <v>31571118.530000001</v>
      </c>
      <c r="F19" s="49">
        <f t="shared" si="0"/>
        <v>96083361.719999999</v>
      </c>
      <c r="G19" s="50">
        <f t="shared" si="1"/>
        <v>0.24731696426299149</v>
      </c>
      <c r="H19" s="19"/>
    </row>
    <row r="20" spans="1:8" ht="63.75" hidden="1">
      <c r="A20" s="80" t="s">
        <v>424</v>
      </c>
      <c r="B20" s="81" t="s">
        <v>420</v>
      </c>
      <c r="C20" s="82" t="s">
        <v>444</v>
      </c>
      <c r="D20" s="78">
        <v>106871804.93000001</v>
      </c>
      <c r="E20" s="78">
        <v>26691285.41</v>
      </c>
      <c r="F20" s="51">
        <f t="shared" si="0"/>
        <v>80180519.520000011</v>
      </c>
      <c r="G20" s="52">
        <f t="shared" si="1"/>
        <v>0.24975048776880424</v>
      </c>
      <c r="H20" s="19"/>
    </row>
    <row r="21" spans="1:8" ht="25.5" hidden="1">
      <c r="A21" s="80" t="s">
        <v>426</v>
      </c>
      <c r="B21" s="81" t="s">
        <v>420</v>
      </c>
      <c r="C21" s="82" t="s">
        <v>445</v>
      </c>
      <c r="D21" s="78">
        <v>106871804.93000001</v>
      </c>
      <c r="E21" s="78">
        <v>26691285.41</v>
      </c>
      <c r="F21" s="51">
        <f t="shared" si="0"/>
        <v>80180519.520000011</v>
      </c>
      <c r="G21" s="52">
        <f t="shared" si="1"/>
        <v>0.24975048776880424</v>
      </c>
      <c r="H21" s="19"/>
    </row>
    <row r="22" spans="1:8" ht="25.5" hidden="1">
      <c r="A22" s="80" t="s">
        <v>428</v>
      </c>
      <c r="B22" s="81" t="s">
        <v>420</v>
      </c>
      <c r="C22" s="82" t="s">
        <v>446</v>
      </c>
      <c r="D22" s="78">
        <v>80094508.930000007</v>
      </c>
      <c r="E22" s="78">
        <v>19824113.129999999</v>
      </c>
      <c r="F22" s="51">
        <f t="shared" si="0"/>
        <v>60270395.800000012</v>
      </c>
      <c r="G22" s="52">
        <f t="shared" si="1"/>
        <v>0.24750901647109952</v>
      </c>
      <c r="H22" s="19"/>
    </row>
    <row r="23" spans="1:8" ht="38.25" hidden="1">
      <c r="A23" s="80" t="s">
        <v>430</v>
      </c>
      <c r="B23" s="81" t="s">
        <v>420</v>
      </c>
      <c r="C23" s="82" t="s">
        <v>447</v>
      </c>
      <c r="D23" s="78">
        <v>3400119</v>
      </c>
      <c r="E23" s="78">
        <v>461281.63</v>
      </c>
      <c r="F23" s="51">
        <f t="shared" si="0"/>
        <v>2938837.37</v>
      </c>
      <c r="G23" s="52">
        <f t="shared" si="1"/>
        <v>0.13566631932588241</v>
      </c>
      <c r="H23" s="19"/>
    </row>
    <row r="24" spans="1:8" ht="51" hidden="1">
      <c r="A24" s="80" t="s">
        <v>432</v>
      </c>
      <c r="B24" s="81" t="s">
        <v>420</v>
      </c>
      <c r="C24" s="82" t="s">
        <v>448</v>
      </c>
      <c r="D24" s="78">
        <v>23377177</v>
      </c>
      <c r="E24" s="78">
        <v>6405890.6500000004</v>
      </c>
      <c r="F24" s="51">
        <f t="shared" si="0"/>
        <v>16971286.350000001</v>
      </c>
      <c r="G24" s="52">
        <f t="shared" si="1"/>
        <v>0.27402327706206786</v>
      </c>
      <c r="H24" s="19"/>
    </row>
    <row r="25" spans="1:8" ht="25.5" hidden="1">
      <c r="A25" s="80" t="s">
        <v>436</v>
      </c>
      <c r="B25" s="81" t="s">
        <v>420</v>
      </c>
      <c r="C25" s="82" t="s">
        <v>449</v>
      </c>
      <c r="D25" s="78">
        <v>18797680.25</v>
      </c>
      <c r="E25" s="78">
        <v>4596882.3899999997</v>
      </c>
      <c r="F25" s="51">
        <f t="shared" si="0"/>
        <v>14200797.859999999</v>
      </c>
      <c r="G25" s="52">
        <f t="shared" si="1"/>
        <v>0.24454519541048156</v>
      </c>
      <c r="H25" s="19"/>
    </row>
    <row r="26" spans="1:8" ht="38.25" hidden="1">
      <c r="A26" s="80" t="s">
        <v>438</v>
      </c>
      <c r="B26" s="81" t="s">
        <v>420</v>
      </c>
      <c r="C26" s="82" t="s">
        <v>450</v>
      </c>
      <c r="D26" s="78">
        <v>18797680.25</v>
      </c>
      <c r="E26" s="78">
        <v>4596882.3899999997</v>
      </c>
      <c r="F26" s="51">
        <f t="shared" si="0"/>
        <v>14200797.859999999</v>
      </c>
      <c r="G26" s="52">
        <f t="shared" si="1"/>
        <v>0.24454519541048156</v>
      </c>
      <c r="H26" s="19"/>
    </row>
    <row r="27" spans="1:8" ht="25.5" hidden="1">
      <c r="A27" s="80" t="s">
        <v>451</v>
      </c>
      <c r="B27" s="81" t="s">
        <v>420</v>
      </c>
      <c r="C27" s="82" t="s">
        <v>452</v>
      </c>
      <c r="D27" s="78">
        <v>1670240</v>
      </c>
      <c r="E27" s="78">
        <v>383974.18</v>
      </c>
      <c r="F27" s="51">
        <f t="shared" si="0"/>
        <v>1286265.82</v>
      </c>
      <c r="G27" s="52">
        <f t="shared" si="1"/>
        <v>0.22989162036593544</v>
      </c>
      <c r="H27" s="19"/>
    </row>
    <row r="28" spans="1:8" ht="38.25" hidden="1">
      <c r="A28" s="80" t="s">
        <v>440</v>
      </c>
      <c r="B28" s="81" t="s">
        <v>420</v>
      </c>
      <c r="C28" s="82" t="s">
        <v>453</v>
      </c>
      <c r="D28" s="78">
        <v>17127440.25</v>
      </c>
      <c r="E28" s="78">
        <v>4212908.21</v>
      </c>
      <c r="F28" s="51">
        <f t="shared" si="0"/>
        <v>12914532.039999999</v>
      </c>
      <c r="G28" s="52">
        <f t="shared" si="1"/>
        <v>0.24597418811605545</v>
      </c>
      <c r="H28" s="19"/>
    </row>
    <row r="29" spans="1:8" ht="25.5" hidden="1">
      <c r="A29" s="80" t="s">
        <v>454</v>
      </c>
      <c r="B29" s="81" t="s">
        <v>420</v>
      </c>
      <c r="C29" s="82" t="s">
        <v>455</v>
      </c>
      <c r="D29" s="78">
        <v>1244755.07</v>
      </c>
      <c r="E29" s="78">
        <v>247886.73</v>
      </c>
      <c r="F29" s="51">
        <f t="shared" si="0"/>
        <v>996868.34000000008</v>
      </c>
      <c r="G29" s="52">
        <f t="shared" si="1"/>
        <v>0.19914498520580437</v>
      </c>
      <c r="H29" s="19"/>
    </row>
    <row r="30" spans="1:8" ht="25.5" hidden="1">
      <c r="A30" s="80" t="s">
        <v>456</v>
      </c>
      <c r="B30" s="81" t="s">
        <v>420</v>
      </c>
      <c r="C30" s="82" t="s">
        <v>457</v>
      </c>
      <c r="D30" s="78">
        <v>1244755.07</v>
      </c>
      <c r="E30" s="78">
        <v>247886.73</v>
      </c>
      <c r="F30" s="51">
        <f t="shared" si="0"/>
        <v>996868.34000000008</v>
      </c>
      <c r="G30" s="52">
        <f t="shared" si="1"/>
        <v>0.19914498520580437</v>
      </c>
      <c r="H30" s="19"/>
    </row>
    <row r="31" spans="1:8" ht="38.25" hidden="1">
      <c r="A31" s="80" t="s">
        <v>458</v>
      </c>
      <c r="B31" s="81" t="s">
        <v>420</v>
      </c>
      <c r="C31" s="82" t="s">
        <v>459</v>
      </c>
      <c r="D31" s="78">
        <v>1244755.07</v>
      </c>
      <c r="E31" s="78">
        <v>247886.73</v>
      </c>
      <c r="F31" s="51">
        <f t="shared" si="0"/>
        <v>996868.34000000008</v>
      </c>
      <c r="G31" s="52">
        <f t="shared" si="1"/>
        <v>0.19914498520580437</v>
      </c>
      <c r="H31" s="19"/>
    </row>
    <row r="32" spans="1:8" hidden="1">
      <c r="A32" s="80" t="s">
        <v>460</v>
      </c>
      <c r="B32" s="81" t="s">
        <v>420</v>
      </c>
      <c r="C32" s="82" t="s">
        <v>461</v>
      </c>
      <c r="D32" s="78">
        <v>0</v>
      </c>
      <c r="E32" s="78">
        <v>0</v>
      </c>
      <c r="F32" s="51">
        <f t="shared" si="0"/>
        <v>0</v>
      </c>
      <c r="G32" s="52" t="e">
        <f t="shared" si="1"/>
        <v>#DIV/0!</v>
      </c>
      <c r="H32" s="19"/>
    </row>
    <row r="33" spans="1:8" hidden="1">
      <c r="A33" s="80" t="s">
        <v>388</v>
      </c>
      <c r="B33" s="81" t="s">
        <v>420</v>
      </c>
      <c r="C33" s="82" t="s">
        <v>462</v>
      </c>
      <c r="D33" s="78">
        <v>0</v>
      </c>
      <c r="E33" s="78">
        <v>0</v>
      </c>
      <c r="F33" s="51">
        <f t="shared" si="0"/>
        <v>0</v>
      </c>
      <c r="G33" s="52" t="e">
        <f t="shared" si="1"/>
        <v>#DIV/0!</v>
      </c>
      <c r="H33" s="19"/>
    </row>
    <row r="34" spans="1:8" hidden="1">
      <c r="A34" s="80" t="s">
        <v>463</v>
      </c>
      <c r="B34" s="81" t="s">
        <v>420</v>
      </c>
      <c r="C34" s="82" t="s">
        <v>464</v>
      </c>
      <c r="D34" s="78">
        <v>740240</v>
      </c>
      <c r="E34" s="78">
        <v>35064</v>
      </c>
      <c r="F34" s="51">
        <f t="shared" si="0"/>
        <v>705176</v>
      </c>
      <c r="G34" s="52">
        <f t="shared" si="1"/>
        <v>4.736842105263158E-2</v>
      </c>
      <c r="H34" s="19"/>
    </row>
    <row r="35" spans="1:8" hidden="1">
      <c r="A35" s="80" t="s">
        <v>465</v>
      </c>
      <c r="B35" s="81" t="s">
        <v>420</v>
      </c>
      <c r="C35" s="82" t="s">
        <v>466</v>
      </c>
      <c r="D35" s="78">
        <v>740240</v>
      </c>
      <c r="E35" s="78">
        <v>35064</v>
      </c>
      <c r="F35" s="51">
        <f t="shared" si="0"/>
        <v>705176</v>
      </c>
      <c r="G35" s="52">
        <f t="shared" si="1"/>
        <v>4.736842105263158E-2</v>
      </c>
      <c r="H35" s="19"/>
    </row>
    <row r="36" spans="1:8" ht="25.5" hidden="1">
      <c r="A36" s="80" t="s">
        <v>467</v>
      </c>
      <c r="B36" s="81" t="s">
        <v>420</v>
      </c>
      <c r="C36" s="82" t="s">
        <v>468</v>
      </c>
      <c r="D36" s="78">
        <v>736140</v>
      </c>
      <c r="E36" s="78">
        <v>34483</v>
      </c>
      <c r="F36" s="51">
        <f t="shared" si="0"/>
        <v>701657</v>
      </c>
      <c r="G36" s="52">
        <f t="shared" si="1"/>
        <v>4.6842991822207733E-2</v>
      </c>
      <c r="H36" s="19"/>
    </row>
    <row r="37" spans="1:8" hidden="1">
      <c r="A37" s="80" t="s">
        <v>469</v>
      </c>
      <c r="B37" s="81" t="s">
        <v>420</v>
      </c>
      <c r="C37" s="82" t="s">
        <v>470</v>
      </c>
      <c r="D37" s="78">
        <v>4100</v>
      </c>
      <c r="E37" s="78">
        <v>581</v>
      </c>
      <c r="F37" s="51">
        <f t="shared" si="0"/>
        <v>3519</v>
      </c>
      <c r="G37" s="52">
        <f t="shared" si="1"/>
        <v>0.14170731707317072</v>
      </c>
      <c r="H37" s="19"/>
    </row>
    <row r="38" spans="1:8" ht="38.25">
      <c r="A38" s="94" t="s">
        <v>471</v>
      </c>
      <c r="B38" s="95" t="s">
        <v>420</v>
      </c>
      <c r="C38" s="96" t="s">
        <v>472</v>
      </c>
      <c r="D38" s="97">
        <v>22632419</v>
      </c>
      <c r="E38" s="97">
        <v>6284289.5099999998</v>
      </c>
      <c r="F38" s="49">
        <f t="shared" si="0"/>
        <v>16348129.49</v>
      </c>
      <c r="G38" s="50">
        <f t="shared" si="1"/>
        <v>0.27766760194745421</v>
      </c>
      <c r="H38" s="19"/>
    </row>
    <row r="39" spans="1:8" ht="63.75" hidden="1">
      <c r="A39" s="80" t="s">
        <v>424</v>
      </c>
      <c r="B39" s="81" t="s">
        <v>420</v>
      </c>
      <c r="C39" s="82" t="s">
        <v>473</v>
      </c>
      <c r="D39" s="78">
        <v>21138200</v>
      </c>
      <c r="E39" s="78">
        <v>5859501.46</v>
      </c>
      <c r="F39" s="51">
        <f t="shared" si="0"/>
        <v>15278698.539999999</v>
      </c>
      <c r="G39" s="52">
        <f t="shared" si="1"/>
        <v>0.2771996414074992</v>
      </c>
      <c r="H39" s="19"/>
    </row>
    <row r="40" spans="1:8" ht="25.5" hidden="1">
      <c r="A40" s="80" t="s">
        <v>426</v>
      </c>
      <c r="B40" s="81" t="s">
        <v>420</v>
      </c>
      <c r="C40" s="82" t="s">
        <v>474</v>
      </c>
      <c r="D40" s="78">
        <v>21138200</v>
      </c>
      <c r="E40" s="78">
        <v>5859501.46</v>
      </c>
      <c r="F40" s="51">
        <f t="shared" si="0"/>
        <v>15278698.539999999</v>
      </c>
      <c r="G40" s="52">
        <f t="shared" si="1"/>
        <v>0.2771996414074992</v>
      </c>
      <c r="H40" s="19"/>
    </row>
    <row r="41" spans="1:8" ht="25.5" hidden="1">
      <c r="A41" s="80" t="s">
        <v>428</v>
      </c>
      <c r="B41" s="81" t="s">
        <v>420</v>
      </c>
      <c r="C41" s="82" t="s">
        <v>475</v>
      </c>
      <c r="D41" s="78">
        <v>15652865</v>
      </c>
      <c r="E41" s="78">
        <v>4627982.45</v>
      </c>
      <c r="F41" s="51">
        <f t="shared" si="0"/>
        <v>11024882.550000001</v>
      </c>
      <c r="G41" s="52">
        <f t="shared" si="1"/>
        <v>0.29566360215845472</v>
      </c>
      <c r="H41" s="19"/>
    </row>
    <row r="42" spans="1:8" ht="38.25" hidden="1">
      <c r="A42" s="80" t="s">
        <v>430</v>
      </c>
      <c r="B42" s="81" t="s">
        <v>420</v>
      </c>
      <c r="C42" s="82" t="s">
        <v>476</v>
      </c>
      <c r="D42" s="78">
        <v>877600</v>
      </c>
      <c r="E42" s="78">
        <v>70795.56</v>
      </c>
      <c r="F42" s="51">
        <f t="shared" si="0"/>
        <v>806804.44</v>
      </c>
      <c r="G42" s="52">
        <f t="shared" si="1"/>
        <v>8.0669507748404742E-2</v>
      </c>
      <c r="H42" s="19"/>
    </row>
    <row r="43" spans="1:8" ht="51" hidden="1">
      <c r="A43" s="80" t="s">
        <v>432</v>
      </c>
      <c r="B43" s="81" t="s">
        <v>420</v>
      </c>
      <c r="C43" s="82" t="s">
        <v>477</v>
      </c>
      <c r="D43" s="78">
        <v>4607735</v>
      </c>
      <c r="E43" s="78">
        <v>1160723.45</v>
      </c>
      <c r="F43" s="51">
        <f t="shared" si="0"/>
        <v>3447011.55</v>
      </c>
      <c r="G43" s="52">
        <f t="shared" si="1"/>
        <v>0.25190759668253493</v>
      </c>
      <c r="H43" s="19"/>
    </row>
    <row r="44" spans="1:8" ht="25.5" hidden="1">
      <c r="A44" s="80" t="s">
        <v>436</v>
      </c>
      <c r="B44" s="81" t="s">
        <v>420</v>
      </c>
      <c r="C44" s="82" t="s">
        <v>478</v>
      </c>
      <c r="D44" s="78">
        <v>1466119</v>
      </c>
      <c r="E44" s="78">
        <v>416797.16</v>
      </c>
      <c r="F44" s="51">
        <f t="shared" si="0"/>
        <v>1049321.8400000001</v>
      </c>
      <c r="G44" s="52">
        <f t="shared" si="1"/>
        <v>0.2842860368087447</v>
      </c>
      <c r="H44" s="19"/>
    </row>
    <row r="45" spans="1:8" ht="38.25" hidden="1">
      <c r="A45" s="80" t="s">
        <v>438</v>
      </c>
      <c r="B45" s="81" t="s">
        <v>420</v>
      </c>
      <c r="C45" s="82" t="s">
        <v>479</v>
      </c>
      <c r="D45" s="78">
        <v>1466119</v>
      </c>
      <c r="E45" s="78">
        <v>416797.16</v>
      </c>
      <c r="F45" s="51">
        <f t="shared" si="0"/>
        <v>1049321.8400000001</v>
      </c>
      <c r="G45" s="52">
        <f t="shared" si="1"/>
        <v>0.2842860368087447</v>
      </c>
      <c r="H45" s="19"/>
    </row>
    <row r="46" spans="1:8" ht="25.5" hidden="1">
      <c r="A46" s="80" t="s">
        <v>451</v>
      </c>
      <c r="B46" s="81" t="s">
        <v>420</v>
      </c>
      <c r="C46" s="82" t="s">
        <v>480</v>
      </c>
      <c r="D46" s="78">
        <v>203400</v>
      </c>
      <c r="E46" s="78">
        <v>51628.47</v>
      </c>
      <c r="F46" s="51">
        <f t="shared" si="0"/>
        <v>151771.53</v>
      </c>
      <c r="G46" s="52">
        <f t="shared" si="1"/>
        <v>0.25382728613569322</v>
      </c>
      <c r="H46" s="19"/>
    </row>
    <row r="47" spans="1:8" ht="38.25" hidden="1">
      <c r="A47" s="80" t="s">
        <v>440</v>
      </c>
      <c r="B47" s="81" t="s">
        <v>420</v>
      </c>
      <c r="C47" s="82" t="s">
        <v>481</v>
      </c>
      <c r="D47" s="78">
        <v>1262719</v>
      </c>
      <c r="E47" s="78">
        <v>365168.69</v>
      </c>
      <c r="F47" s="51">
        <f t="shared" si="0"/>
        <v>897550.31</v>
      </c>
      <c r="G47" s="52">
        <f t="shared" si="1"/>
        <v>0.28919236187940467</v>
      </c>
      <c r="H47" s="19"/>
    </row>
    <row r="48" spans="1:8" hidden="1">
      <c r="A48" s="80" t="s">
        <v>460</v>
      </c>
      <c r="B48" s="81" t="s">
        <v>420</v>
      </c>
      <c r="C48" s="82" t="s">
        <v>482</v>
      </c>
      <c r="D48" s="78">
        <v>0</v>
      </c>
      <c r="E48" s="78">
        <v>0</v>
      </c>
      <c r="F48" s="51">
        <f t="shared" si="0"/>
        <v>0</v>
      </c>
      <c r="G48" s="52" t="e">
        <f t="shared" si="1"/>
        <v>#DIV/0!</v>
      </c>
      <c r="H48" s="19"/>
    </row>
    <row r="49" spans="1:8" hidden="1">
      <c r="A49" s="80" t="s">
        <v>388</v>
      </c>
      <c r="B49" s="81" t="s">
        <v>420</v>
      </c>
      <c r="C49" s="82" t="s">
        <v>483</v>
      </c>
      <c r="D49" s="78">
        <v>0</v>
      </c>
      <c r="E49" s="78">
        <v>0</v>
      </c>
      <c r="F49" s="51">
        <f t="shared" si="0"/>
        <v>0</v>
      </c>
      <c r="G49" s="52" t="e">
        <f t="shared" si="1"/>
        <v>#DIV/0!</v>
      </c>
      <c r="H49" s="19"/>
    </row>
    <row r="50" spans="1:8" hidden="1">
      <c r="A50" s="80" t="s">
        <v>463</v>
      </c>
      <c r="B50" s="81" t="s">
        <v>420</v>
      </c>
      <c r="C50" s="82" t="s">
        <v>484</v>
      </c>
      <c r="D50" s="78">
        <v>28100</v>
      </c>
      <c r="E50" s="78">
        <v>7990.89</v>
      </c>
      <c r="F50" s="51">
        <f t="shared" si="0"/>
        <v>20109.11</v>
      </c>
      <c r="G50" s="52">
        <f t="shared" si="1"/>
        <v>0.28437330960854096</v>
      </c>
      <c r="H50" s="19"/>
    </row>
    <row r="51" spans="1:8" hidden="1">
      <c r="A51" s="80" t="s">
        <v>465</v>
      </c>
      <c r="B51" s="81" t="s">
        <v>420</v>
      </c>
      <c r="C51" s="82" t="s">
        <v>485</v>
      </c>
      <c r="D51" s="78">
        <v>28100</v>
      </c>
      <c r="E51" s="78">
        <v>7990.89</v>
      </c>
      <c r="F51" s="51">
        <f t="shared" si="0"/>
        <v>20109.11</v>
      </c>
      <c r="G51" s="52">
        <f t="shared" si="1"/>
        <v>0.28437330960854096</v>
      </c>
      <c r="H51" s="19"/>
    </row>
    <row r="52" spans="1:8" ht="25.5" hidden="1">
      <c r="A52" s="80" t="s">
        <v>467</v>
      </c>
      <c r="B52" s="81" t="s">
        <v>420</v>
      </c>
      <c r="C52" s="82" t="s">
        <v>486</v>
      </c>
      <c r="D52" s="78">
        <v>17100</v>
      </c>
      <c r="E52" s="78">
        <v>5481</v>
      </c>
      <c r="F52" s="51">
        <f t="shared" si="0"/>
        <v>11619</v>
      </c>
      <c r="G52" s="52">
        <f t="shared" si="1"/>
        <v>0.32052631578947366</v>
      </c>
      <c r="H52" s="19"/>
    </row>
    <row r="53" spans="1:8" hidden="1">
      <c r="A53" s="80" t="s">
        <v>469</v>
      </c>
      <c r="B53" s="81" t="s">
        <v>420</v>
      </c>
      <c r="C53" s="82" t="s">
        <v>487</v>
      </c>
      <c r="D53" s="78">
        <v>11000</v>
      </c>
      <c r="E53" s="78">
        <v>2509.89</v>
      </c>
      <c r="F53" s="51">
        <f t="shared" si="0"/>
        <v>8490.11</v>
      </c>
      <c r="G53" s="52">
        <f t="shared" si="1"/>
        <v>0.22817181818181817</v>
      </c>
      <c r="H53" s="19"/>
    </row>
    <row r="54" spans="1:8" ht="25.5">
      <c r="A54" s="94" t="s">
        <v>488</v>
      </c>
      <c r="B54" s="95" t="s">
        <v>420</v>
      </c>
      <c r="C54" s="96" t="s">
        <v>489</v>
      </c>
      <c r="D54" s="97">
        <v>3293454</v>
      </c>
      <c r="E54" s="97">
        <v>0</v>
      </c>
      <c r="F54" s="49">
        <f t="shared" si="0"/>
        <v>3293454</v>
      </c>
      <c r="G54" s="50">
        <f t="shared" si="1"/>
        <v>0</v>
      </c>
      <c r="H54" s="19"/>
    </row>
    <row r="55" spans="1:8" ht="25.5" hidden="1">
      <c r="A55" s="80" t="s">
        <v>436</v>
      </c>
      <c r="B55" s="81" t="s">
        <v>420</v>
      </c>
      <c r="C55" s="82" t="s">
        <v>490</v>
      </c>
      <c r="D55" s="78">
        <v>3293454</v>
      </c>
      <c r="E55" s="78">
        <v>0</v>
      </c>
      <c r="F55" s="51">
        <f t="shared" si="0"/>
        <v>3293454</v>
      </c>
      <c r="G55" s="52">
        <f t="shared" si="1"/>
        <v>0</v>
      </c>
      <c r="H55" s="19"/>
    </row>
    <row r="56" spans="1:8" ht="38.25" hidden="1">
      <c r="A56" s="80" t="s">
        <v>438</v>
      </c>
      <c r="B56" s="81" t="s">
        <v>420</v>
      </c>
      <c r="C56" s="82" t="s">
        <v>491</v>
      </c>
      <c r="D56" s="78">
        <v>3293454</v>
      </c>
      <c r="E56" s="78">
        <v>0</v>
      </c>
      <c r="F56" s="51">
        <f t="shared" si="0"/>
        <v>3293454</v>
      </c>
      <c r="G56" s="52">
        <f t="shared" si="1"/>
        <v>0</v>
      </c>
      <c r="H56" s="19"/>
    </row>
    <row r="57" spans="1:8" ht="38.25" hidden="1">
      <c r="A57" s="80" t="s">
        <v>440</v>
      </c>
      <c r="B57" s="81" t="s">
        <v>420</v>
      </c>
      <c r="C57" s="82" t="s">
        <v>492</v>
      </c>
      <c r="D57" s="78">
        <v>3293454</v>
      </c>
      <c r="E57" s="78">
        <v>0</v>
      </c>
      <c r="F57" s="51">
        <f t="shared" si="0"/>
        <v>3293454</v>
      </c>
      <c r="G57" s="52">
        <f t="shared" si="1"/>
        <v>0</v>
      </c>
      <c r="H57" s="19"/>
    </row>
    <row r="58" spans="1:8">
      <c r="A58" s="94" t="s">
        <v>493</v>
      </c>
      <c r="B58" s="95" t="s">
        <v>420</v>
      </c>
      <c r="C58" s="96" t="s">
        <v>494</v>
      </c>
      <c r="D58" s="97">
        <v>16985800</v>
      </c>
      <c r="E58" s="97">
        <v>0</v>
      </c>
      <c r="F58" s="49">
        <f t="shared" si="0"/>
        <v>16985800</v>
      </c>
      <c r="G58" s="50">
        <f t="shared" si="1"/>
        <v>0</v>
      </c>
      <c r="H58" s="19"/>
    </row>
    <row r="59" spans="1:8" hidden="1">
      <c r="A59" s="80" t="s">
        <v>463</v>
      </c>
      <c r="B59" s="81" t="s">
        <v>420</v>
      </c>
      <c r="C59" s="82" t="s">
        <v>495</v>
      </c>
      <c r="D59" s="78">
        <v>16985800</v>
      </c>
      <c r="E59" s="78">
        <v>0</v>
      </c>
      <c r="F59" s="51">
        <f t="shared" si="0"/>
        <v>16985800</v>
      </c>
      <c r="G59" s="52">
        <f t="shared" si="1"/>
        <v>0</v>
      </c>
      <c r="H59" s="19"/>
    </row>
    <row r="60" spans="1:8" hidden="1">
      <c r="A60" s="80" t="s">
        <v>496</v>
      </c>
      <c r="B60" s="81" t="s">
        <v>420</v>
      </c>
      <c r="C60" s="82" t="s">
        <v>497</v>
      </c>
      <c r="D60" s="78">
        <v>16985800</v>
      </c>
      <c r="E60" s="78">
        <v>0</v>
      </c>
      <c r="F60" s="51">
        <f t="shared" si="0"/>
        <v>16985800</v>
      </c>
      <c r="G60" s="52">
        <f t="shared" si="1"/>
        <v>0</v>
      </c>
      <c r="H60" s="19"/>
    </row>
    <row r="61" spans="1:8">
      <c r="A61" s="94" t="s">
        <v>498</v>
      </c>
      <c r="B61" s="95" t="s">
        <v>420</v>
      </c>
      <c r="C61" s="96" t="s">
        <v>499</v>
      </c>
      <c r="D61" s="97">
        <v>59998853.210000001</v>
      </c>
      <c r="E61" s="97">
        <v>31791207.25</v>
      </c>
      <c r="F61" s="49">
        <f t="shared" si="0"/>
        <v>28207645.960000001</v>
      </c>
      <c r="G61" s="50">
        <f t="shared" si="1"/>
        <v>0.52986358153761115</v>
      </c>
      <c r="H61" s="19"/>
    </row>
    <row r="62" spans="1:8" ht="63.75" hidden="1">
      <c r="A62" s="80" t="s">
        <v>424</v>
      </c>
      <c r="B62" s="81" t="s">
        <v>420</v>
      </c>
      <c r="C62" s="82" t="s">
        <v>500</v>
      </c>
      <c r="D62" s="78">
        <v>12354600</v>
      </c>
      <c r="E62" s="78">
        <v>3236769.59</v>
      </c>
      <c r="F62" s="51">
        <f t="shared" si="0"/>
        <v>9117830.4100000001</v>
      </c>
      <c r="G62" s="52">
        <f t="shared" si="1"/>
        <v>0.2619890235216033</v>
      </c>
      <c r="H62" s="19"/>
    </row>
    <row r="63" spans="1:8" ht="25.5" hidden="1">
      <c r="A63" s="80" t="s">
        <v>426</v>
      </c>
      <c r="B63" s="81" t="s">
        <v>420</v>
      </c>
      <c r="C63" s="82" t="s">
        <v>501</v>
      </c>
      <c r="D63" s="78">
        <v>12354600</v>
      </c>
      <c r="E63" s="78">
        <v>3236769.59</v>
      </c>
      <c r="F63" s="51">
        <f t="shared" si="0"/>
        <v>9117830.4100000001</v>
      </c>
      <c r="G63" s="52">
        <f t="shared" si="1"/>
        <v>0.2619890235216033</v>
      </c>
      <c r="H63" s="19"/>
    </row>
    <row r="64" spans="1:8" ht="25.5" hidden="1">
      <c r="A64" s="80" t="s">
        <v>428</v>
      </c>
      <c r="B64" s="81" t="s">
        <v>420</v>
      </c>
      <c r="C64" s="82" t="s">
        <v>502</v>
      </c>
      <c r="D64" s="78">
        <v>9194600</v>
      </c>
      <c r="E64" s="78">
        <v>2333151.08</v>
      </c>
      <c r="F64" s="51">
        <f t="shared" si="0"/>
        <v>6861448.9199999999</v>
      </c>
      <c r="G64" s="52">
        <f t="shared" si="1"/>
        <v>0.25375231983990604</v>
      </c>
      <c r="H64" s="19"/>
    </row>
    <row r="65" spans="1:8" ht="38.25" hidden="1">
      <c r="A65" s="80" t="s">
        <v>430</v>
      </c>
      <c r="B65" s="81" t="s">
        <v>420</v>
      </c>
      <c r="C65" s="82" t="s">
        <v>503</v>
      </c>
      <c r="D65" s="78">
        <v>405000</v>
      </c>
      <c r="E65" s="78">
        <v>34003.949999999997</v>
      </c>
      <c r="F65" s="51">
        <f t="shared" si="0"/>
        <v>370996.05</v>
      </c>
      <c r="G65" s="52">
        <f t="shared" si="1"/>
        <v>8.3960370370370366E-2</v>
      </c>
      <c r="H65" s="19"/>
    </row>
    <row r="66" spans="1:8" ht="51" hidden="1">
      <c r="A66" s="80" t="s">
        <v>432</v>
      </c>
      <c r="B66" s="81" t="s">
        <v>420</v>
      </c>
      <c r="C66" s="82" t="s">
        <v>504</v>
      </c>
      <c r="D66" s="78">
        <v>2755000</v>
      </c>
      <c r="E66" s="78">
        <v>869614.56</v>
      </c>
      <c r="F66" s="51">
        <f t="shared" si="0"/>
        <v>1885385.44</v>
      </c>
      <c r="G66" s="52">
        <f t="shared" si="1"/>
        <v>0.31564956805807626</v>
      </c>
      <c r="H66" s="19"/>
    </row>
    <row r="67" spans="1:8" ht="25.5" hidden="1">
      <c r="A67" s="80" t="s">
        <v>436</v>
      </c>
      <c r="B67" s="81" t="s">
        <v>420</v>
      </c>
      <c r="C67" s="82" t="s">
        <v>505</v>
      </c>
      <c r="D67" s="78">
        <v>21481991.879999999</v>
      </c>
      <c r="E67" s="78">
        <v>8764764.5600000005</v>
      </c>
      <c r="F67" s="51">
        <f t="shared" si="0"/>
        <v>12717227.319999998</v>
      </c>
      <c r="G67" s="52">
        <f t="shared" si="1"/>
        <v>0.40800520775543653</v>
      </c>
      <c r="H67" s="19"/>
    </row>
    <row r="68" spans="1:8" ht="38.25" hidden="1">
      <c r="A68" s="80" t="s">
        <v>438</v>
      </c>
      <c r="B68" s="81" t="s">
        <v>420</v>
      </c>
      <c r="C68" s="82" t="s">
        <v>506</v>
      </c>
      <c r="D68" s="78">
        <v>21481991.879999999</v>
      </c>
      <c r="E68" s="78">
        <v>8764764.5600000005</v>
      </c>
      <c r="F68" s="51">
        <f t="shared" si="0"/>
        <v>12717227.319999998</v>
      </c>
      <c r="G68" s="52">
        <f t="shared" si="1"/>
        <v>0.40800520775543653</v>
      </c>
      <c r="H68" s="19"/>
    </row>
    <row r="69" spans="1:8" ht="25.5" hidden="1">
      <c r="A69" s="80" t="s">
        <v>451</v>
      </c>
      <c r="B69" s="81" t="s">
        <v>420</v>
      </c>
      <c r="C69" s="82" t="s">
        <v>507</v>
      </c>
      <c r="D69" s="78">
        <v>312620</v>
      </c>
      <c r="E69" s="78">
        <v>41251.980000000003</v>
      </c>
      <c r="F69" s="51">
        <f t="shared" si="0"/>
        <v>271368.02</v>
      </c>
      <c r="G69" s="52">
        <f t="shared" si="1"/>
        <v>0.13195566502463055</v>
      </c>
      <c r="H69" s="19"/>
    </row>
    <row r="70" spans="1:8" ht="38.25" hidden="1">
      <c r="A70" s="80" t="s">
        <v>508</v>
      </c>
      <c r="B70" s="81" t="s">
        <v>420</v>
      </c>
      <c r="C70" s="82" t="s">
        <v>509</v>
      </c>
      <c r="D70" s="78">
        <v>7737639.0800000001</v>
      </c>
      <c r="E70" s="78">
        <v>7288323.7699999996</v>
      </c>
      <c r="F70" s="51">
        <f t="shared" si="0"/>
        <v>449315.31000000052</v>
      </c>
      <c r="G70" s="52">
        <f t="shared" si="1"/>
        <v>0.94193121372624156</v>
      </c>
      <c r="H70" s="19"/>
    </row>
    <row r="71" spans="1:8" ht="38.25" hidden="1">
      <c r="A71" s="80" t="s">
        <v>440</v>
      </c>
      <c r="B71" s="81" t="s">
        <v>420</v>
      </c>
      <c r="C71" s="82" t="s">
        <v>510</v>
      </c>
      <c r="D71" s="78">
        <v>13431732.800000001</v>
      </c>
      <c r="E71" s="78">
        <v>1435188.81</v>
      </c>
      <c r="F71" s="51">
        <f t="shared" si="0"/>
        <v>11996543.99</v>
      </c>
      <c r="G71" s="52">
        <f t="shared" si="1"/>
        <v>0.10685060754037633</v>
      </c>
      <c r="H71" s="19"/>
    </row>
    <row r="72" spans="1:8" hidden="1">
      <c r="A72" s="80" t="s">
        <v>460</v>
      </c>
      <c r="B72" s="81" t="s">
        <v>420</v>
      </c>
      <c r="C72" s="82" t="s">
        <v>511</v>
      </c>
      <c r="D72" s="78">
        <v>0</v>
      </c>
      <c r="E72" s="78">
        <v>0</v>
      </c>
      <c r="F72" s="51">
        <f t="shared" si="0"/>
        <v>0</v>
      </c>
      <c r="G72" s="52" t="e">
        <f t="shared" si="1"/>
        <v>#DIV/0!</v>
      </c>
      <c r="H72" s="19"/>
    </row>
    <row r="73" spans="1:8" hidden="1">
      <c r="A73" s="80" t="s">
        <v>512</v>
      </c>
      <c r="B73" s="81" t="s">
        <v>420</v>
      </c>
      <c r="C73" s="82" t="s">
        <v>513</v>
      </c>
      <c r="D73" s="78">
        <v>0</v>
      </c>
      <c r="E73" s="78">
        <v>0</v>
      </c>
      <c r="F73" s="51">
        <f t="shared" ref="F73:F136" si="2">D73-E73</f>
        <v>0</v>
      </c>
      <c r="G73" s="52" t="e">
        <f t="shared" ref="G73:G136" si="3">E73/D73</f>
        <v>#DIV/0!</v>
      </c>
      <c r="H73" s="19"/>
    </row>
    <row r="74" spans="1:8" ht="38.25" hidden="1">
      <c r="A74" s="80" t="s">
        <v>514</v>
      </c>
      <c r="B74" s="81" t="s">
        <v>420</v>
      </c>
      <c r="C74" s="82" t="s">
        <v>515</v>
      </c>
      <c r="D74" s="78">
        <v>5500000</v>
      </c>
      <c r="E74" s="78">
        <v>1732000</v>
      </c>
      <c r="F74" s="51">
        <f t="shared" si="2"/>
        <v>3768000</v>
      </c>
      <c r="G74" s="52">
        <f t="shared" si="3"/>
        <v>0.31490909090909092</v>
      </c>
      <c r="H74" s="19"/>
    </row>
    <row r="75" spans="1:8" hidden="1">
      <c r="A75" s="80" t="s">
        <v>516</v>
      </c>
      <c r="B75" s="81" t="s">
        <v>420</v>
      </c>
      <c r="C75" s="82" t="s">
        <v>517</v>
      </c>
      <c r="D75" s="78">
        <v>5400000</v>
      </c>
      <c r="E75" s="78">
        <v>1732000</v>
      </c>
      <c r="F75" s="51">
        <f t="shared" si="2"/>
        <v>3668000</v>
      </c>
      <c r="G75" s="52">
        <f t="shared" si="3"/>
        <v>0.32074074074074072</v>
      </c>
      <c r="H75" s="19"/>
    </row>
    <row r="76" spans="1:8" ht="63.75" hidden="1">
      <c r="A76" s="80" t="s">
        <v>518</v>
      </c>
      <c r="B76" s="81" t="s">
        <v>420</v>
      </c>
      <c r="C76" s="82" t="s">
        <v>519</v>
      </c>
      <c r="D76" s="78">
        <v>5400000</v>
      </c>
      <c r="E76" s="78">
        <v>1732000</v>
      </c>
      <c r="F76" s="51">
        <f t="shared" si="2"/>
        <v>3668000</v>
      </c>
      <c r="G76" s="52">
        <f t="shared" si="3"/>
        <v>0.32074074074074072</v>
      </c>
      <c r="H76" s="19"/>
    </row>
    <row r="77" spans="1:8" ht="38.25" hidden="1">
      <c r="A77" s="80" t="s">
        <v>520</v>
      </c>
      <c r="B77" s="81" t="s">
        <v>420</v>
      </c>
      <c r="C77" s="82" t="s">
        <v>521</v>
      </c>
      <c r="D77" s="78">
        <v>100000</v>
      </c>
      <c r="E77" s="78">
        <v>0</v>
      </c>
      <c r="F77" s="51">
        <f t="shared" si="2"/>
        <v>100000</v>
      </c>
      <c r="G77" s="52">
        <f t="shared" si="3"/>
        <v>0</v>
      </c>
      <c r="H77" s="19"/>
    </row>
    <row r="78" spans="1:8" hidden="1">
      <c r="A78" s="80" t="s">
        <v>463</v>
      </c>
      <c r="B78" s="81" t="s">
        <v>420</v>
      </c>
      <c r="C78" s="82" t="s">
        <v>522</v>
      </c>
      <c r="D78" s="78">
        <v>20662261.329999998</v>
      </c>
      <c r="E78" s="78">
        <v>18057673.100000001</v>
      </c>
      <c r="F78" s="51">
        <f t="shared" si="2"/>
        <v>2604588.2299999967</v>
      </c>
      <c r="G78" s="52">
        <f t="shared" si="3"/>
        <v>0.87394466712032448</v>
      </c>
      <c r="H78" s="19"/>
    </row>
    <row r="79" spans="1:8" hidden="1">
      <c r="A79" s="80" t="s">
        <v>523</v>
      </c>
      <c r="B79" s="81" t="s">
        <v>420</v>
      </c>
      <c r="C79" s="82" t="s">
        <v>524</v>
      </c>
      <c r="D79" s="78">
        <v>18007325.329999998</v>
      </c>
      <c r="E79" s="78">
        <v>17238199.379999999</v>
      </c>
      <c r="F79" s="51">
        <f t="shared" si="2"/>
        <v>769125.94999999925</v>
      </c>
      <c r="G79" s="52">
        <f t="shared" si="3"/>
        <v>0.95728816268351391</v>
      </c>
      <c r="H79" s="19"/>
    </row>
    <row r="80" spans="1:8" ht="102" hidden="1">
      <c r="A80" s="80" t="s">
        <v>525</v>
      </c>
      <c r="B80" s="81" t="s">
        <v>420</v>
      </c>
      <c r="C80" s="82" t="s">
        <v>526</v>
      </c>
      <c r="D80" s="78">
        <v>18007325.329999998</v>
      </c>
      <c r="E80" s="78">
        <v>17238199.379999999</v>
      </c>
      <c r="F80" s="51">
        <f t="shared" si="2"/>
        <v>769125.94999999925</v>
      </c>
      <c r="G80" s="52">
        <f t="shared" si="3"/>
        <v>0.95728816268351391</v>
      </c>
      <c r="H80" s="19"/>
    </row>
    <row r="81" spans="1:8" hidden="1">
      <c r="A81" s="80" t="s">
        <v>465</v>
      </c>
      <c r="B81" s="81" t="s">
        <v>420</v>
      </c>
      <c r="C81" s="82" t="s">
        <v>527</v>
      </c>
      <c r="D81" s="78">
        <v>2654936</v>
      </c>
      <c r="E81" s="78">
        <v>819473.72</v>
      </c>
      <c r="F81" s="51">
        <f t="shared" si="2"/>
        <v>1835462.28</v>
      </c>
      <c r="G81" s="52">
        <f t="shared" si="3"/>
        <v>0.3086604422856144</v>
      </c>
      <c r="H81" s="19"/>
    </row>
    <row r="82" spans="1:8" ht="25.5" hidden="1">
      <c r="A82" s="80" t="s">
        <v>467</v>
      </c>
      <c r="B82" s="81" t="s">
        <v>420</v>
      </c>
      <c r="C82" s="82" t="s">
        <v>528</v>
      </c>
      <c r="D82" s="78">
        <v>48890</v>
      </c>
      <c r="E82" s="78">
        <v>3486</v>
      </c>
      <c r="F82" s="51">
        <f t="shared" si="2"/>
        <v>45404</v>
      </c>
      <c r="G82" s="52">
        <f t="shared" si="3"/>
        <v>7.1302924933524234E-2</v>
      </c>
      <c r="H82" s="19"/>
    </row>
    <row r="83" spans="1:8" hidden="1">
      <c r="A83" s="80" t="s">
        <v>469</v>
      </c>
      <c r="B83" s="81" t="s">
        <v>420</v>
      </c>
      <c r="C83" s="82" t="s">
        <v>529</v>
      </c>
      <c r="D83" s="78">
        <v>1730250</v>
      </c>
      <c r="E83" s="78">
        <v>103943.37</v>
      </c>
      <c r="F83" s="51">
        <f t="shared" si="2"/>
        <v>1626306.63</v>
      </c>
      <c r="G83" s="52">
        <f t="shared" si="3"/>
        <v>6.0074191590810573E-2</v>
      </c>
      <c r="H83" s="19"/>
    </row>
    <row r="84" spans="1:8" hidden="1">
      <c r="A84" s="80" t="s">
        <v>530</v>
      </c>
      <c r="B84" s="81" t="s">
        <v>420</v>
      </c>
      <c r="C84" s="82" t="s">
        <v>531</v>
      </c>
      <c r="D84" s="78">
        <v>875796</v>
      </c>
      <c r="E84" s="78">
        <v>712044.35</v>
      </c>
      <c r="F84" s="51">
        <f t="shared" si="2"/>
        <v>163751.65000000002</v>
      </c>
      <c r="G84" s="52">
        <f t="shared" si="3"/>
        <v>0.81302535065243497</v>
      </c>
      <c r="H84" s="19"/>
    </row>
    <row r="85" spans="1:8">
      <c r="A85" s="90" t="s">
        <v>532</v>
      </c>
      <c r="B85" s="91" t="s">
        <v>420</v>
      </c>
      <c r="C85" s="92" t="s">
        <v>533</v>
      </c>
      <c r="D85" s="93">
        <v>0</v>
      </c>
      <c r="E85" s="93">
        <v>0</v>
      </c>
      <c r="F85" s="47">
        <f t="shared" si="2"/>
        <v>0</v>
      </c>
      <c r="G85" s="48">
        <v>0</v>
      </c>
      <c r="H85" s="19"/>
    </row>
    <row r="86" spans="1:8">
      <c r="A86" s="94" t="s">
        <v>534</v>
      </c>
      <c r="B86" s="95" t="s">
        <v>420</v>
      </c>
      <c r="C86" s="96" t="s">
        <v>535</v>
      </c>
      <c r="D86" s="97">
        <v>0</v>
      </c>
      <c r="E86" s="97">
        <v>0</v>
      </c>
      <c r="F86" s="49">
        <f t="shared" si="2"/>
        <v>0</v>
      </c>
      <c r="G86" s="50">
        <v>0</v>
      </c>
      <c r="H86" s="19"/>
    </row>
    <row r="87" spans="1:8" hidden="1">
      <c r="A87" s="80" t="s">
        <v>460</v>
      </c>
      <c r="B87" s="81" t="s">
        <v>420</v>
      </c>
      <c r="C87" s="82" t="s">
        <v>536</v>
      </c>
      <c r="D87" s="78">
        <v>0</v>
      </c>
      <c r="E87" s="78">
        <v>0</v>
      </c>
      <c r="F87" s="51">
        <f t="shared" si="2"/>
        <v>0</v>
      </c>
      <c r="G87" s="52" t="e">
        <f t="shared" si="3"/>
        <v>#DIV/0!</v>
      </c>
      <c r="H87" s="19"/>
    </row>
    <row r="88" spans="1:8" hidden="1">
      <c r="A88" s="80" t="s">
        <v>512</v>
      </c>
      <c r="B88" s="81" t="s">
        <v>420</v>
      </c>
      <c r="C88" s="82" t="s">
        <v>537</v>
      </c>
      <c r="D88" s="78">
        <v>0</v>
      </c>
      <c r="E88" s="78">
        <v>0</v>
      </c>
      <c r="F88" s="51">
        <f t="shared" si="2"/>
        <v>0</v>
      </c>
      <c r="G88" s="52" t="e">
        <f t="shared" si="3"/>
        <v>#DIV/0!</v>
      </c>
      <c r="H88" s="19"/>
    </row>
    <row r="89" spans="1:8" ht="25.5">
      <c r="A89" s="90" t="s">
        <v>538</v>
      </c>
      <c r="B89" s="91" t="s">
        <v>420</v>
      </c>
      <c r="C89" s="92" t="s">
        <v>539</v>
      </c>
      <c r="D89" s="93">
        <v>24368588</v>
      </c>
      <c r="E89" s="93">
        <v>4317965.2</v>
      </c>
      <c r="F89" s="47">
        <f t="shared" si="2"/>
        <v>20050622.800000001</v>
      </c>
      <c r="G89" s="48">
        <f t="shared" si="3"/>
        <v>0.17719390224825501</v>
      </c>
      <c r="H89" s="19"/>
    </row>
    <row r="90" spans="1:8">
      <c r="A90" s="94" t="s">
        <v>540</v>
      </c>
      <c r="B90" s="95" t="s">
        <v>420</v>
      </c>
      <c r="C90" s="96" t="s">
        <v>541</v>
      </c>
      <c r="D90" s="97">
        <v>401400</v>
      </c>
      <c r="E90" s="97">
        <v>0</v>
      </c>
      <c r="F90" s="49">
        <f t="shared" si="2"/>
        <v>401400</v>
      </c>
      <c r="G90" s="50">
        <f t="shared" si="3"/>
        <v>0</v>
      </c>
      <c r="H90" s="19"/>
    </row>
    <row r="91" spans="1:8" ht="25.5" hidden="1">
      <c r="A91" s="80" t="s">
        <v>436</v>
      </c>
      <c r="B91" s="81" t="s">
        <v>420</v>
      </c>
      <c r="C91" s="82" t="s">
        <v>542</v>
      </c>
      <c r="D91" s="78">
        <v>361400</v>
      </c>
      <c r="E91" s="78">
        <v>0</v>
      </c>
      <c r="F91" s="51">
        <f t="shared" si="2"/>
        <v>361400</v>
      </c>
      <c r="G91" s="52">
        <f t="shared" si="3"/>
        <v>0</v>
      </c>
      <c r="H91" s="19"/>
    </row>
    <row r="92" spans="1:8" ht="38.25" hidden="1">
      <c r="A92" s="80" t="s">
        <v>438</v>
      </c>
      <c r="B92" s="81" t="s">
        <v>420</v>
      </c>
      <c r="C92" s="82" t="s">
        <v>543</v>
      </c>
      <c r="D92" s="78">
        <v>361400</v>
      </c>
      <c r="E92" s="78">
        <v>0</v>
      </c>
      <c r="F92" s="51">
        <f t="shared" si="2"/>
        <v>361400</v>
      </c>
      <c r="G92" s="52">
        <f t="shared" si="3"/>
        <v>0</v>
      </c>
      <c r="H92" s="19"/>
    </row>
    <row r="93" spans="1:8" ht="38.25" hidden="1">
      <c r="A93" s="80" t="s">
        <v>440</v>
      </c>
      <c r="B93" s="81" t="s">
        <v>420</v>
      </c>
      <c r="C93" s="82" t="s">
        <v>544</v>
      </c>
      <c r="D93" s="78">
        <v>361400</v>
      </c>
      <c r="E93" s="78">
        <v>0</v>
      </c>
      <c r="F93" s="51">
        <f t="shared" si="2"/>
        <v>361400</v>
      </c>
      <c r="G93" s="52">
        <f t="shared" si="3"/>
        <v>0</v>
      </c>
      <c r="H93" s="19"/>
    </row>
    <row r="94" spans="1:8" ht="25.5" hidden="1">
      <c r="A94" s="80" t="s">
        <v>454</v>
      </c>
      <c r="B94" s="81" t="s">
        <v>420</v>
      </c>
      <c r="C94" s="82" t="s">
        <v>545</v>
      </c>
      <c r="D94" s="78">
        <v>40000</v>
      </c>
      <c r="E94" s="78">
        <v>0</v>
      </c>
      <c r="F94" s="51">
        <f t="shared" si="2"/>
        <v>40000</v>
      </c>
      <c r="G94" s="52">
        <f t="shared" si="3"/>
        <v>0</v>
      </c>
      <c r="H94" s="19"/>
    </row>
    <row r="95" spans="1:8" hidden="1">
      <c r="A95" s="80" t="s">
        <v>546</v>
      </c>
      <c r="B95" s="81" t="s">
        <v>420</v>
      </c>
      <c r="C95" s="82" t="s">
        <v>547</v>
      </c>
      <c r="D95" s="78">
        <v>40000</v>
      </c>
      <c r="E95" s="78">
        <v>0</v>
      </c>
      <c r="F95" s="51">
        <f t="shared" si="2"/>
        <v>40000</v>
      </c>
      <c r="G95" s="52">
        <f t="shared" si="3"/>
        <v>0</v>
      </c>
      <c r="H95" s="19"/>
    </row>
    <row r="96" spans="1:8" ht="38.25">
      <c r="A96" s="94" t="s">
        <v>548</v>
      </c>
      <c r="B96" s="95" t="s">
        <v>420</v>
      </c>
      <c r="C96" s="96" t="s">
        <v>549</v>
      </c>
      <c r="D96" s="97">
        <v>12954535</v>
      </c>
      <c r="E96" s="97">
        <v>2974114.7</v>
      </c>
      <c r="F96" s="49">
        <f t="shared" si="2"/>
        <v>9980420.3000000007</v>
      </c>
      <c r="G96" s="50">
        <f t="shared" si="3"/>
        <v>0.22958096913551895</v>
      </c>
      <c r="H96" s="19"/>
    </row>
    <row r="97" spans="1:8" ht="63.75" hidden="1">
      <c r="A97" s="80" t="s">
        <v>424</v>
      </c>
      <c r="B97" s="81" t="s">
        <v>420</v>
      </c>
      <c r="C97" s="82" t="s">
        <v>550</v>
      </c>
      <c r="D97" s="78">
        <v>11369000</v>
      </c>
      <c r="E97" s="78">
        <v>2854665.33</v>
      </c>
      <c r="F97" s="51">
        <f t="shared" si="2"/>
        <v>8514334.6699999999</v>
      </c>
      <c r="G97" s="52">
        <f t="shared" si="3"/>
        <v>0.25109203360014076</v>
      </c>
      <c r="H97" s="19"/>
    </row>
    <row r="98" spans="1:8" ht="25.5" hidden="1">
      <c r="A98" s="80" t="s">
        <v>551</v>
      </c>
      <c r="B98" s="81" t="s">
        <v>420</v>
      </c>
      <c r="C98" s="82" t="s">
        <v>552</v>
      </c>
      <c r="D98" s="78">
        <v>11369000</v>
      </c>
      <c r="E98" s="78">
        <v>2854665.33</v>
      </c>
      <c r="F98" s="51">
        <f t="shared" si="2"/>
        <v>8514334.6699999999</v>
      </c>
      <c r="G98" s="52">
        <f t="shared" si="3"/>
        <v>0.25109203360014076</v>
      </c>
      <c r="H98" s="19"/>
    </row>
    <row r="99" spans="1:8" hidden="1">
      <c r="A99" s="80" t="s">
        <v>553</v>
      </c>
      <c r="B99" s="81" t="s">
        <v>420</v>
      </c>
      <c r="C99" s="82" t="s">
        <v>554</v>
      </c>
      <c r="D99" s="78">
        <v>8634921</v>
      </c>
      <c r="E99" s="78">
        <v>2271751.73</v>
      </c>
      <c r="F99" s="51">
        <f t="shared" si="2"/>
        <v>6363169.2699999996</v>
      </c>
      <c r="G99" s="52">
        <f t="shared" si="3"/>
        <v>0.26308888407896264</v>
      </c>
      <c r="H99" s="19"/>
    </row>
    <row r="100" spans="1:8" ht="25.5" hidden="1">
      <c r="A100" s="80" t="s">
        <v>555</v>
      </c>
      <c r="B100" s="81" t="s">
        <v>420</v>
      </c>
      <c r="C100" s="82" t="s">
        <v>556</v>
      </c>
      <c r="D100" s="78">
        <v>126333</v>
      </c>
      <c r="E100" s="78">
        <v>7864</v>
      </c>
      <c r="F100" s="51">
        <f t="shared" si="2"/>
        <v>118469</v>
      </c>
      <c r="G100" s="52">
        <f t="shared" si="3"/>
        <v>6.2248185351412536E-2</v>
      </c>
      <c r="H100" s="19"/>
    </row>
    <row r="101" spans="1:8" ht="51" hidden="1">
      <c r="A101" s="80" t="s">
        <v>557</v>
      </c>
      <c r="B101" s="81" t="s">
        <v>420</v>
      </c>
      <c r="C101" s="82" t="s">
        <v>558</v>
      </c>
      <c r="D101" s="78">
        <v>2607746</v>
      </c>
      <c r="E101" s="78">
        <v>575049.6</v>
      </c>
      <c r="F101" s="51">
        <f t="shared" si="2"/>
        <v>2032696.4</v>
      </c>
      <c r="G101" s="52">
        <f t="shared" si="3"/>
        <v>0.22051595515820943</v>
      </c>
      <c r="H101" s="19"/>
    </row>
    <row r="102" spans="1:8" ht="25.5" hidden="1">
      <c r="A102" s="80" t="s">
        <v>436</v>
      </c>
      <c r="B102" s="81" t="s">
        <v>420</v>
      </c>
      <c r="C102" s="82" t="s">
        <v>559</v>
      </c>
      <c r="D102" s="78">
        <v>1485535</v>
      </c>
      <c r="E102" s="78">
        <v>119449.37</v>
      </c>
      <c r="F102" s="51">
        <f t="shared" si="2"/>
        <v>1366085.63</v>
      </c>
      <c r="G102" s="52">
        <f t="shared" si="3"/>
        <v>8.0408317542164945E-2</v>
      </c>
      <c r="H102" s="19"/>
    </row>
    <row r="103" spans="1:8" ht="38.25" hidden="1">
      <c r="A103" s="80" t="s">
        <v>438</v>
      </c>
      <c r="B103" s="81" t="s">
        <v>420</v>
      </c>
      <c r="C103" s="82" t="s">
        <v>560</v>
      </c>
      <c r="D103" s="78">
        <v>1485535</v>
      </c>
      <c r="E103" s="78">
        <v>119449.37</v>
      </c>
      <c r="F103" s="51">
        <f t="shared" si="2"/>
        <v>1366085.63</v>
      </c>
      <c r="G103" s="52">
        <f t="shared" si="3"/>
        <v>8.0408317542164945E-2</v>
      </c>
      <c r="H103" s="19"/>
    </row>
    <row r="104" spans="1:8" ht="25.5" hidden="1">
      <c r="A104" s="80" t="s">
        <v>451</v>
      </c>
      <c r="B104" s="81" t="s">
        <v>420</v>
      </c>
      <c r="C104" s="82" t="s">
        <v>561</v>
      </c>
      <c r="D104" s="78">
        <v>109362.43</v>
      </c>
      <c r="E104" s="78">
        <v>37225.75</v>
      </c>
      <c r="F104" s="51">
        <f t="shared" si="2"/>
        <v>72136.679999999993</v>
      </c>
      <c r="G104" s="52">
        <f t="shared" si="3"/>
        <v>0.34038883371556394</v>
      </c>
      <c r="H104" s="19"/>
    </row>
    <row r="105" spans="1:8" ht="38.25" hidden="1">
      <c r="A105" s="80" t="s">
        <v>440</v>
      </c>
      <c r="B105" s="81" t="s">
        <v>420</v>
      </c>
      <c r="C105" s="82" t="s">
        <v>562</v>
      </c>
      <c r="D105" s="78">
        <v>1376172.57</v>
      </c>
      <c r="E105" s="78">
        <v>82223.62</v>
      </c>
      <c r="F105" s="51">
        <f t="shared" si="2"/>
        <v>1293948.9500000002</v>
      </c>
      <c r="G105" s="52">
        <f t="shared" si="3"/>
        <v>5.9748044534850733E-2</v>
      </c>
      <c r="H105" s="19"/>
    </row>
    <row r="106" spans="1:8" hidden="1">
      <c r="A106" s="80" t="s">
        <v>460</v>
      </c>
      <c r="B106" s="81" t="s">
        <v>420</v>
      </c>
      <c r="C106" s="82" t="s">
        <v>563</v>
      </c>
      <c r="D106" s="78">
        <v>0</v>
      </c>
      <c r="E106" s="78">
        <v>0</v>
      </c>
      <c r="F106" s="51">
        <f t="shared" si="2"/>
        <v>0</v>
      </c>
      <c r="G106" s="52" t="e">
        <f t="shared" si="3"/>
        <v>#DIV/0!</v>
      </c>
      <c r="H106" s="19"/>
    </row>
    <row r="107" spans="1:8" hidden="1">
      <c r="A107" s="80" t="s">
        <v>388</v>
      </c>
      <c r="B107" s="81" t="s">
        <v>420</v>
      </c>
      <c r="C107" s="82" t="s">
        <v>564</v>
      </c>
      <c r="D107" s="78">
        <v>0</v>
      </c>
      <c r="E107" s="78">
        <v>0</v>
      </c>
      <c r="F107" s="51">
        <f t="shared" si="2"/>
        <v>0</v>
      </c>
      <c r="G107" s="52" t="e">
        <f t="shared" si="3"/>
        <v>#DIV/0!</v>
      </c>
      <c r="H107" s="19"/>
    </row>
    <row r="108" spans="1:8" hidden="1">
      <c r="A108" s="80" t="s">
        <v>463</v>
      </c>
      <c r="B108" s="81" t="s">
        <v>420</v>
      </c>
      <c r="C108" s="82" t="s">
        <v>565</v>
      </c>
      <c r="D108" s="78">
        <v>100000</v>
      </c>
      <c r="E108" s="78">
        <v>0</v>
      </c>
      <c r="F108" s="51">
        <f t="shared" si="2"/>
        <v>100000</v>
      </c>
      <c r="G108" s="52">
        <f t="shared" si="3"/>
        <v>0</v>
      </c>
      <c r="H108" s="19"/>
    </row>
    <row r="109" spans="1:8" hidden="1">
      <c r="A109" s="80" t="s">
        <v>496</v>
      </c>
      <c r="B109" s="81" t="s">
        <v>420</v>
      </c>
      <c r="C109" s="82" t="s">
        <v>566</v>
      </c>
      <c r="D109" s="78">
        <v>100000</v>
      </c>
      <c r="E109" s="78">
        <v>0</v>
      </c>
      <c r="F109" s="51">
        <f t="shared" si="2"/>
        <v>100000</v>
      </c>
      <c r="G109" s="52">
        <f t="shared" si="3"/>
        <v>0</v>
      </c>
      <c r="H109" s="19"/>
    </row>
    <row r="110" spans="1:8">
      <c r="A110" s="94" t="s">
        <v>567</v>
      </c>
      <c r="B110" s="95" t="s">
        <v>420</v>
      </c>
      <c r="C110" s="96" t="s">
        <v>568</v>
      </c>
      <c r="D110" s="97">
        <v>10067653</v>
      </c>
      <c r="E110" s="97">
        <v>1343850.5</v>
      </c>
      <c r="F110" s="49">
        <f t="shared" si="2"/>
        <v>8723802.5</v>
      </c>
      <c r="G110" s="50">
        <f t="shared" si="3"/>
        <v>0.13348200419700598</v>
      </c>
      <c r="H110" s="19"/>
    </row>
    <row r="111" spans="1:8" ht="25.5" hidden="1">
      <c r="A111" s="80" t="s">
        <v>436</v>
      </c>
      <c r="B111" s="81" t="s">
        <v>420</v>
      </c>
      <c r="C111" s="82" t="s">
        <v>569</v>
      </c>
      <c r="D111" s="78">
        <v>10065800</v>
      </c>
      <c r="E111" s="78">
        <v>1343850.5</v>
      </c>
      <c r="F111" s="51">
        <f t="shared" si="2"/>
        <v>8721949.5</v>
      </c>
      <c r="G111" s="52">
        <f t="shared" si="3"/>
        <v>0.13350657672514851</v>
      </c>
      <c r="H111" s="19"/>
    </row>
    <row r="112" spans="1:8" ht="38.25" hidden="1">
      <c r="A112" s="80" t="s">
        <v>438</v>
      </c>
      <c r="B112" s="81" t="s">
        <v>420</v>
      </c>
      <c r="C112" s="82" t="s">
        <v>570</v>
      </c>
      <c r="D112" s="78">
        <v>10065800</v>
      </c>
      <c r="E112" s="78">
        <v>1343850.5</v>
      </c>
      <c r="F112" s="51">
        <f t="shared" si="2"/>
        <v>8721949.5</v>
      </c>
      <c r="G112" s="52">
        <f t="shared" si="3"/>
        <v>0.13350657672514851</v>
      </c>
      <c r="H112" s="19"/>
    </row>
    <row r="113" spans="1:8" ht="38.25" hidden="1">
      <c r="A113" s="80" t="s">
        <v>440</v>
      </c>
      <c r="B113" s="81" t="s">
        <v>420</v>
      </c>
      <c r="C113" s="82" t="s">
        <v>571</v>
      </c>
      <c r="D113" s="78">
        <v>10065800</v>
      </c>
      <c r="E113" s="78">
        <v>1343850.5</v>
      </c>
      <c r="F113" s="51">
        <f t="shared" si="2"/>
        <v>8721949.5</v>
      </c>
      <c r="G113" s="52">
        <f t="shared" si="3"/>
        <v>0.13350657672514851</v>
      </c>
      <c r="H113" s="19"/>
    </row>
    <row r="114" spans="1:8" hidden="1">
      <c r="A114" s="80" t="s">
        <v>463</v>
      </c>
      <c r="B114" s="81" t="s">
        <v>420</v>
      </c>
      <c r="C114" s="82" t="s">
        <v>572</v>
      </c>
      <c r="D114" s="78">
        <v>1853</v>
      </c>
      <c r="E114" s="78">
        <v>0</v>
      </c>
      <c r="F114" s="51">
        <f t="shared" si="2"/>
        <v>1853</v>
      </c>
      <c r="G114" s="52">
        <f t="shared" si="3"/>
        <v>0</v>
      </c>
      <c r="H114" s="19"/>
    </row>
    <row r="115" spans="1:8" hidden="1">
      <c r="A115" s="80" t="s">
        <v>465</v>
      </c>
      <c r="B115" s="81" t="s">
        <v>420</v>
      </c>
      <c r="C115" s="82" t="s">
        <v>573</v>
      </c>
      <c r="D115" s="78">
        <v>1853</v>
      </c>
      <c r="E115" s="78">
        <v>0</v>
      </c>
      <c r="F115" s="51">
        <f t="shared" si="2"/>
        <v>1853</v>
      </c>
      <c r="G115" s="52">
        <f t="shared" si="3"/>
        <v>0</v>
      </c>
      <c r="H115" s="19"/>
    </row>
    <row r="116" spans="1:8" ht="25.5" hidden="1">
      <c r="A116" s="80" t="s">
        <v>467</v>
      </c>
      <c r="B116" s="81" t="s">
        <v>420</v>
      </c>
      <c r="C116" s="82" t="s">
        <v>574</v>
      </c>
      <c r="D116" s="78">
        <v>1853</v>
      </c>
      <c r="E116" s="78">
        <v>0</v>
      </c>
      <c r="F116" s="51">
        <f t="shared" si="2"/>
        <v>1853</v>
      </c>
      <c r="G116" s="52">
        <f t="shared" si="3"/>
        <v>0</v>
      </c>
      <c r="H116" s="19"/>
    </row>
    <row r="117" spans="1:8" ht="25.5">
      <c r="A117" s="94" t="s">
        <v>575</v>
      </c>
      <c r="B117" s="95" t="s">
        <v>420</v>
      </c>
      <c r="C117" s="96" t="s">
        <v>576</v>
      </c>
      <c r="D117" s="97">
        <v>945000</v>
      </c>
      <c r="E117" s="97">
        <v>0</v>
      </c>
      <c r="F117" s="49">
        <f t="shared" si="2"/>
        <v>945000</v>
      </c>
      <c r="G117" s="50">
        <f t="shared" si="3"/>
        <v>0</v>
      </c>
      <c r="H117" s="19"/>
    </row>
    <row r="118" spans="1:8" ht="25.5" hidden="1">
      <c r="A118" s="80" t="s">
        <v>436</v>
      </c>
      <c r="B118" s="81" t="s">
        <v>420</v>
      </c>
      <c r="C118" s="82" t="s">
        <v>577</v>
      </c>
      <c r="D118" s="78">
        <v>945000</v>
      </c>
      <c r="E118" s="78">
        <v>0</v>
      </c>
      <c r="F118" s="51">
        <f t="shared" si="2"/>
        <v>945000</v>
      </c>
      <c r="G118" s="52">
        <f t="shared" si="3"/>
        <v>0</v>
      </c>
      <c r="H118" s="19"/>
    </row>
    <row r="119" spans="1:8" ht="38.25" hidden="1">
      <c r="A119" s="80" t="s">
        <v>438</v>
      </c>
      <c r="B119" s="81" t="s">
        <v>420</v>
      </c>
      <c r="C119" s="82" t="s">
        <v>578</v>
      </c>
      <c r="D119" s="78">
        <v>945000</v>
      </c>
      <c r="E119" s="78">
        <v>0</v>
      </c>
      <c r="F119" s="51">
        <f t="shared" si="2"/>
        <v>945000</v>
      </c>
      <c r="G119" s="52">
        <f t="shared" si="3"/>
        <v>0</v>
      </c>
      <c r="H119" s="19"/>
    </row>
    <row r="120" spans="1:8" ht="25.5" hidden="1">
      <c r="A120" s="80" t="s">
        <v>451</v>
      </c>
      <c r="B120" s="81" t="s">
        <v>420</v>
      </c>
      <c r="C120" s="82" t="s">
        <v>579</v>
      </c>
      <c r="D120" s="78">
        <v>300000</v>
      </c>
      <c r="E120" s="78">
        <v>0</v>
      </c>
      <c r="F120" s="51">
        <f t="shared" si="2"/>
        <v>300000</v>
      </c>
      <c r="G120" s="52">
        <f t="shared" si="3"/>
        <v>0</v>
      </c>
      <c r="H120" s="19"/>
    </row>
    <row r="121" spans="1:8" ht="38.25" hidden="1">
      <c r="A121" s="80" t="s">
        <v>440</v>
      </c>
      <c r="B121" s="81" t="s">
        <v>420</v>
      </c>
      <c r="C121" s="82" t="s">
        <v>580</v>
      </c>
      <c r="D121" s="78">
        <v>645000</v>
      </c>
      <c r="E121" s="78">
        <v>0</v>
      </c>
      <c r="F121" s="51">
        <f t="shared" si="2"/>
        <v>645000</v>
      </c>
      <c r="G121" s="52">
        <f t="shared" si="3"/>
        <v>0</v>
      </c>
      <c r="H121" s="19"/>
    </row>
    <row r="122" spans="1:8">
      <c r="A122" s="98" t="s">
        <v>581</v>
      </c>
      <c r="B122" s="99" t="s">
        <v>420</v>
      </c>
      <c r="C122" s="100" t="s">
        <v>582</v>
      </c>
      <c r="D122" s="101">
        <v>47349945.729999997</v>
      </c>
      <c r="E122" s="101">
        <v>3715510</v>
      </c>
      <c r="F122" s="69">
        <f t="shared" si="2"/>
        <v>43634435.729999997</v>
      </c>
      <c r="G122" s="70">
        <f t="shared" si="3"/>
        <v>7.846915012715476E-2</v>
      </c>
      <c r="H122" s="19"/>
    </row>
    <row r="123" spans="1:8">
      <c r="A123" s="94" t="s">
        <v>583</v>
      </c>
      <c r="B123" s="95" t="s">
        <v>420</v>
      </c>
      <c r="C123" s="96" t="s">
        <v>584</v>
      </c>
      <c r="D123" s="97">
        <v>210000</v>
      </c>
      <c r="E123" s="97">
        <v>70000</v>
      </c>
      <c r="F123" s="49">
        <f t="shared" si="2"/>
        <v>140000</v>
      </c>
      <c r="G123" s="50">
        <f t="shared" si="3"/>
        <v>0.33333333333333331</v>
      </c>
      <c r="H123" s="19"/>
    </row>
    <row r="124" spans="1:8" ht="25.5" hidden="1">
      <c r="A124" s="80" t="s">
        <v>436</v>
      </c>
      <c r="B124" s="81" t="s">
        <v>420</v>
      </c>
      <c r="C124" s="82" t="s">
        <v>585</v>
      </c>
      <c r="D124" s="78">
        <v>120000</v>
      </c>
      <c r="E124" s="78">
        <v>0</v>
      </c>
      <c r="F124" s="51">
        <f t="shared" si="2"/>
        <v>120000</v>
      </c>
      <c r="G124" s="52">
        <f t="shared" si="3"/>
        <v>0</v>
      </c>
      <c r="H124" s="19"/>
    </row>
    <row r="125" spans="1:8" ht="38.25" hidden="1">
      <c r="A125" s="80" t="s">
        <v>438</v>
      </c>
      <c r="B125" s="81" t="s">
        <v>420</v>
      </c>
      <c r="C125" s="82" t="s">
        <v>586</v>
      </c>
      <c r="D125" s="78">
        <v>120000</v>
      </c>
      <c r="E125" s="78">
        <v>0</v>
      </c>
      <c r="F125" s="51">
        <f t="shared" si="2"/>
        <v>120000</v>
      </c>
      <c r="G125" s="52">
        <f t="shared" si="3"/>
        <v>0</v>
      </c>
      <c r="H125" s="19"/>
    </row>
    <row r="126" spans="1:8" ht="38.25" hidden="1">
      <c r="A126" s="80" t="s">
        <v>440</v>
      </c>
      <c r="B126" s="81" t="s">
        <v>420</v>
      </c>
      <c r="C126" s="82" t="s">
        <v>587</v>
      </c>
      <c r="D126" s="78">
        <v>120000</v>
      </c>
      <c r="E126" s="78">
        <v>0</v>
      </c>
      <c r="F126" s="51">
        <f t="shared" si="2"/>
        <v>120000</v>
      </c>
      <c r="G126" s="52">
        <f t="shared" si="3"/>
        <v>0</v>
      </c>
      <c r="H126" s="19"/>
    </row>
    <row r="127" spans="1:8" hidden="1">
      <c r="A127" s="80" t="s">
        <v>463</v>
      </c>
      <c r="B127" s="81" t="s">
        <v>420</v>
      </c>
      <c r="C127" s="82" t="s">
        <v>588</v>
      </c>
      <c r="D127" s="78">
        <v>90000</v>
      </c>
      <c r="E127" s="78">
        <v>70000</v>
      </c>
      <c r="F127" s="51">
        <f t="shared" si="2"/>
        <v>20000</v>
      </c>
      <c r="G127" s="52">
        <f t="shared" si="3"/>
        <v>0.77777777777777779</v>
      </c>
      <c r="H127" s="19"/>
    </row>
    <row r="128" spans="1:8" ht="51" hidden="1">
      <c r="A128" s="80" t="s">
        <v>589</v>
      </c>
      <c r="B128" s="81" t="s">
        <v>420</v>
      </c>
      <c r="C128" s="82" t="s">
        <v>590</v>
      </c>
      <c r="D128" s="78">
        <v>90000</v>
      </c>
      <c r="E128" s="78">
        <v>70000</v>
      </c>
      <c r="F128" s="51">
        <f t="shared" si="2"/>
        <v>20000</v>
      </c>
      <c r="G128" s="52">
        <f t="shared" si="3"/>
        <v>0.77777777777777779</v>
      </c>
      <c r="H128" s="19"/>
    </row>
    <row r="129" spans="1:8">
      <c r="A129" s="94" t="s">
        <v>591</v>
      </c>
      <c r="B129" s="95" t="s">
        <v>420</v>
      </c>
      <c r="C129" s="96" t="s">
        <v>592</v>
      </c>
      <c r="D129" s="97">
        <v>2426900</v>
      </c>
      <c r="E129" s="97">
        <v>0</v>
      </c>
      <c r="F129" s="49">
        <f t="shared" si="2"/>
        <v>2426900</v>
      </c>
      <c r="G129" s="50">
        <f t="shared" si="3"/>
        <v>0</v>
      </c>
      <c r="H129" s="19"/>
    </row>
    <row r="130" spans="1:8" hidden="1">
      <c r="A130" s="80" t="s">
        <v>463</v>
      </c>
      <c r="B130" s="81" t="s">
        <v>420</v>
      </c>
      <c r="C130" s="82" t="s">
        <v>593</v>
      </c>
      <c r="D130" s="78">
        <v>2426900</v>
      </c>
      <c r="E130" s="78">
        <v>0</v>
      </c>
      <c r="F130" s="51">
        <f t="shared" si="2"/>
        <v>2426900</v>
      </c>
      <c r="G130" s="52">
        <f t="shared" si="3"/>
        <v>0</v>
      </c>
      <c r="H130" s="19"/>
    </row>
    <row r="131" spans="1:8" ht="51" hidden="1">
      <c r="A131" s="80" t="s">
        <v>589</v>
      </c>
      <c r="B131" s="81" t="s">
        <v>420</v>
      </c>
      <c r="C131" s="82" t="s">
        <v>594</v>
      </c>
      <c r="D131" s="78">
        <v>2426900</v>
      </c>
      <c r="E131" s="78">
        <v>0</v>
      </c>
      <c r="F131" s="51">
        <f t="shared" si="2"/>
        <v>2426900</v>
      </c>
      <c r="G131" s="52">
        <f t="shared" si="3"/>
        <v>0</v>
      </c>
      <c r="H131" s="19"/>
    </row>
    <row r="132" spans="1:8">
      <c r="A132" s="94" t="s">
        <v>595</v>
      </c>
      <c r="B132" s="95" t="s">
        <v>420</v>
      </c>
      <c r="C132" s="96" t="s">
        <v>596</v>
      </c>
      <c r="D132" s="97">
        <v>33106045.73</v>
      </c>
      <c r="E132" s="97">
        <v>2164588.35</v>
      </c>
      <c r="F132" s="49">
        <f t="shared" si="2"/>
        <v>30941457.379999999</v>
      </c>
      <c r="G132" s="50">
        <f t="shared" si="3"/>
        <v>6.5383476107462021E-2</v>
      </c>
      <c r="H132" s="19"/>
    </row>
    <row r="133" spans="1:8" ht="25.5" hidden="1">
      <c r="A133" s="80" t="s">
        <v>436</v>
      </c>
      <c r="B133" s="81" t="s">
        <v>420</v>
      </c>
      <c r="C133" s="82" t="s">
        <v>597</v>
      </c>
      <c r="D133" s="78">
        <v>33106045.73</v>
      </c>
      <c r="E133" s="78">
        <v>2164588.35</v>
      </c>
      <c r="F133" s="51">
        <f t="shared" si="2"/>
        <v>30941457.379999999</v>
      </c>
      <c r="G133" s="52">
        <f t="shared" si="3"/>
        <v>6.5383476107462021E-2</v>
      </c>
      <c r="H133" s="19"/>
    </row>
    <row r="134" spans="1:8" ht="38.25" hidden="1">
      <c r="A134" s="80" t="s">
        <v>438</v>
      </c>
      <c r="B134" s="81" t="s">
        <v>420</v>
      </c>
      <c r="C134" s="82" t="s">
        <v>598</v>
      </c>
      <c r="D134" s="78">
        <v>33106045.73</v>
      </c>
      <c r="E134" s="78">
        <v>2164588.35</v>
      </c>
      <c r="F134" s="51">
        <f t="shared" si="2"/>
        <v>30941457.379999999</v>
      </c>
      <c r="G134" s="52">
        <f t="shared" si="3"/>
        <v>6.5383476107462021E-2</v>
      </c>
      <c r="H134" s="19"/>
    </row>
    <row r="135" spans="1:8" ht="38.25" hidden="1">
      <c r="A135" s="80" t="s">
        <v>508</v>
      </c>
      <c r="B135" s="81" t="s">
        <v>420</v>
      </c>
      <c r="C135" s="82" t="s">
        <v>599</v>
      </c>
      <c r="D135" s="78">
        <v>100000</v>
      </c>
      <c r="E135" s="78">
        <v>67568.06</v>
      </c>
      <c r="F135" s="51">
        <f t="shared" si="2"/>
        <v>32431.940000000002</v>
      </c>
      <c r="G135" s="52">
        <f t="shared" si="3"/>
        <v>0.67568059999999996</v>
      </c>
      <c r="H135" s="19"/>
    </row>
    <row r="136" spans="1:8" ht="38.25" hidden="1">
      <c r="A136" s="80" t="s">
        <v>440</v>
      </c>
      <c r="B136" s="81" t="s">
        <v>420</v>
      </c>
      <c r="C136" s="82" t="s">
        <v>600</v>
      </c>
      <c r="D136" s="78">
        <v>33006045.73</v>
      </c>
      <c r="E136" s="78">
        <v>2097020.29</v>
      </c>
      <c r="F136" s="51">
        <f t="shared" si="2"/>
        <v>30909025.440000001</v>
      </c>
      <c r="G136" s="52">
        <f t="shared" si="3"/>
        <v>6.3534429636142906E-2</v>
      </c>
      <c r="H136" s="19"/>
    </row>
    <row r="137" spans="1:8" hidden="1">
      <c r="A137" s="80" t="s">
        <v>460</v>
      </c>
      <c r="B137" s="81" t="s">
        <v>420</v>
      </c>
      <c r="C137" s="82" t="s">
        <v>601</v>
      </c>
      <c r="D137" s="78">
        <v>0</v>
      </c>
      <c r="E137" s="78">
        <v>0</v>
      </c>
      <c r="F137" s="51">
        <f t="shared" ref="F137:F200" si="4">D137-E137</f>
        <v>0</v>
      </c>
      <c r="G137" s="52" t="e">
        <f t="shared" ref="G137:G200" si="5">E137/D137</f>
        <v>#DIV/0!</v>
      </c>
      <c r="H137" s="19"/>
    </row>
    <row r="138" spans="1:8" hidden="1">
      <c r="A138" s="80" t="s">
        <v>602</v>
      </c>
      <c r="B138" s="81" t="s">
        <v>420</v>
      </c>
      <c r="C138" s="82" t="s">
        <v>603</v>
      </c>
      <c r="D138" s="78">
        <v>0</v>
      </c>
      <c r="E138" s="78">
        <v>0</v>
      </c>
      <c r="F138" s="51">
        <f t="shared" si="4"/>
        <v>0</v>
      </c>
      <c r="G138" s="52" t="e">
        <f t="shared" si="5"/>
        <v>#DIV/0!</v>
      </c>
      <c r="H138" s="19"/>
    </row>
    <row r="139" spans="1:8" ht="51" hidden="1">
      <c r="A139" s="80" t="s">
        <v>604</v>
      </c>
      <c r="B139" s="81" t="s">
        <v>420</v>
      </c>
      <c r="C139" s="82" t="s">
        <v>605</v>
      </c>
      <c r="D139" s="78">
        <v>0</v>
      </c>
      <c r="E139" s="78">
        <v>0</v>
      </c>
      <c r="F139" s="51">
        <f t="shared" si="4"/>
        <v>0</v>
      </c>
      <c r="G139" s="52" t="e">
        <f t="shared" si="5"/>
        <v>#DIV/0!</v>
      </c>
      <c r="H139" s="19"/>
    </row>
    <row r="140" spans="1:8" ht="25.5">
      <c r="A140" s="94" t="s">
        <v>606</v>
      </c>
      <c r="B140" s="95" t="s">
        <v>420</v>
      </c>
      <c r="C140" s="96" t="s">
        <v>607</v>
      </c>
      <c r="D140" s="97">
        <v>11607000</v>
      </c>
      <c r="E140" s="97">
        <v>1480921.65</v>
      </c>
      <c r="F140" s="49">
        <f t="shared" si="4"/>
        <v>10126078.35</v>
      </c>
      <c r="G140" s="50">
        <f t="shared" si="5"/>
        <v>0.12758866632204705</v>
      </c>
      <c r="H140" s="19"/>
    </row>
    <row r="141" spans="1:8" ht="25.5" hidden="1">
      <c r="A141" s="80" t="s">
        <v>436</v>
      </c>
      <c r="B141" s="81" t="s">
        <v>420</v>
      </c>
      <c r="C141" s="82" t="s">
        <v>608</v>
      </c>
      <c r="D141" s="78">
        <v>2210300</v>
      </c>
      <c r="E141" s="78">
        <v>0</v>
      </c>
      <c r="F141" s="51">
        <f t="shared" si="4"/>
        <v>2210300</v>
      </c>
      <c r="G141" s="52">
        <f t="shared" si="5"/>
        <v>0</v>
      </c>
      <c r="H141" s="19"/>
    </row>
    <row r="142" spans="1:8" ht="38.25" hidden="1">
      <c r="A142" s="80" t="s">
        <v>438</v>
      </c>
      <c r="B142" s="81" t="s">
        <v>420</v>
      </c>
      <c r="C142" s="82" t="s">
        <v>609</v>
      </c>
      <c r="D142" s="78">
        <v>2210300</v>
      </c>
      <c r="E142" s="78">
        <v>0</v>
      </c>
      <c r="F142" s="51">
        <f t="shared" si="4"/>
        <v>2210300</v>
      </c>
      <c r="G142" s="52">
        <f t="shared" si="5"/>
        <v>0</v>
      </c>
      <c r="H142" s="19"/>
    </row>
    <row r="143" spans="1:8" ht="38.25" hidden="1">
      <c r="A143" s="80" t="s">
        <v>440</v>
      </c>
      <c r="B143" s="81" t="s">
        <v>420</v>
      </c>
      <c r="C143" s="82" t="s">
        <v>610</v>
      </c>
      <c r="D143" s="78">
        <v>2210300</v>
      </c>
      <c r="E143" s="78">
        <v>0</v>
      </c>
      <c r="F143" s="51">
        <f t="shared" si="4"/>
        <v>2210300</v>
      </c>
      <c r="G143" s="52">
        <f t="shared" si="5"/>
        <v>0</v>
      </c>
      <c r="H143" s="19"/>
    </row>
    <row r="144" spans="1:8" ht="38.25" hidden="1">
      <c r="A144" s="80" t="s">
        <v>514</v>
      </c>
      <c r="B144" s="81" t="s">
        <v>420</v>
      </c>
      <c r="C144" s="82" t="s">
        <v>611</v>
      </c>
      <c r="D144" s="78">
        <v>3766700</v>
      </c>
      <c r="E144" s="78">
        <v>970000</v>
      </c>
      <c r="F144" s="51">
        <f t="shared" si="4"/>
        <v>2796700</v>
      </c>
      <c r="G144" s="52">
        <f t="shared" si="5"/>
        <v>0.25751984495712427</v>
      </c>
      <c r="H144" s="19"/>
    </row>
    <row r="145" spans="1:8" hidden="1">
      <c r="A145" s="80" t="s">
        <v>516</v>
      </c>
      <c r="B145" s="81" t="s">
        <v>420</v>
      </c>
      <c r="C145" s="82" t="s">
        <v>612</v>
      </c>
      <c r="D145" s="78">
        <v>3766700</v>
      </c>
      <c r="E145" s="78">
        <v>970000</v>
      </c>
      <c r="F145" s="51">
        <f t="shared" si="4"/>
        <v>2796700</v>
      </c>
      <c r="G145" s="52">
        <f t="shared" si="5"/>
        <v>0.25751984495712427</v>
      </c>
      <c r="H145" s="19"/>
    </row>
    <row r="146" spans="1:8" ht="63.75" hidden="1">
      <c r="A146" s="80" t="s">
        <v>518</v>
      </c>
      <c r="B146" s="81" t="s">
        <v>420</v>
      </c>
      <c r="C146" s="82" t="s">
        <v>613</v>
      </c>
      <c r="D146" s="78">
        <v>3766700</v>
      </c>
      <c r="E146" s="78">
        <v>970000</v>
      </c>
      <c r="F146" s="51">
        <f t="shared" si="4"/>
        <v>2796700</v>
      </c>
      <c r="G146" s="52">
        <f t="shared" si="5"/>
        <v>0.25751984495712427</v>
      </c>
      <c r="H146" s="19"/>
    </row>
    <row r="147" spans="1:8" hidden="1">
      <c r="A147" s="80" t="s">
        <v>463</v>
      </c>
      <c r="B147" s="81" t="s">
        <v>420</v>
      </c>
      <c r="C147" s="82" t="s">
        <v>614</v>
      </c>
      <c r="D147" s="78">
        <v>5630000</v>
      </c>
      <c r="E147" s="78">
        <v>510921.65</v>
      </c>
      <c r="F147" s="51">
        <f t="shared" si="4"/>
        <v>5119078.3499999996</v>
      </c>
      <c r="G147" s="52">
        <f t="shared" si="5"/>
        <v>9.0749849023090592E-2</v>
      </c>
      <c r="H147" s="19"/>
    </row>
    <row r="148" spans="1:8" ht="51" hidden="1">
      <c r="A148" s="80" t="s">
        <v>589</v>
      </c>
      <c r="B148" s="81" t="s">
        <v>420</v>
      </c>
      <c r="C148" s="82" t="s">
        <v>615</v>
      </c>
      <c r="D148" s="78">
        <v>5630000</v>
      </c>
      <c r="E148" s="78">
        <v>510921.65</v>
      </c>
      <c r="F148" s="51">
        <f t="shared" si="4"/>
        <v>5119078.3499999996</v>
      </c>
      <c r="G148" s="52">
        <f t="shared" si="5"/>
        <v>9.0749849023090592E-2</v>
      </c>
      <c r="H148" s="19"/>
    </row>
    <row r="149" spans="1:8">
      <c r="A149" s="90" t="s">
        <v>616</v>
      </c>
      <c r="B149" s="91" t="s">
        <v>420</v>
      </c>
      <c r="C149" s="92" t="s">
        <v>617</v>
      </c>
      <c r="D149" s="93">
        <v>930304734.41999996</v>
      </c>
      <c r="E149" s="93">
        <v>54990961.82</v>
      </c>
      <c r="F149" s="47">
        <f t="shared" si="4"/>
        <v>875313772.5999999</v>
      </c>
      <c r="G149" s="48">
        <f t="shared" si="5"/>
        <v>5.9110697586940916E-2</v>
      </c>
      <c r="H149" s="19"/>
    </row>
    <row r="150" spans="1:8">
      <c r="A150" s="94" t="s">
        <v>618</v>
      </c>
      <c r="B150" s="95" t="s">
        <v>420</v>
      </c>
      <c r="C150" s="96" t="s">
        <v>619</v>
      </c>
      <c r="D150" s="97">
        <v>745965325.86000001</v>
      </c>
      <c r="E150" s="97">
        <v>6891808.9699999997</v>
      </c>
      <c r="F150" s="49">
        <f t="shared" si="4"/>
        <v>739073516.88999999</v>
      </c>
      <c r="G150" s="50">
        <f t="shared" si="5"/>
        <v>9.2387792449396353E-3</v>
      </c>
      <c r="H150" s="19"/>
    </row>
    <row r="151" spans="1:8" ht="25.5" hidden="1">
      <c r="A151" s="80" t="s">
        <v>436</v>
      </c>
      <c r="B151" s="81" t="s">
        <v>420</v>
      </c>
      <c r="C151" s="82" t="s">
        <v>620</v>
      </c>
      <c r="D151" s="78">
        <v>13474324</v>
      </c>
      <c r="E151" s="78">
        <v>2968914.97</v>
      </c>
      <c r="F151" s="51">
        <f t="shared" si="4"/>
        <v>10505409.029999999</v>
      </c>
      <c r="G151" s="52">
        <f t="shared" si="5"/>
        <v>0.22033869528445363</v>
      </c>
      <c r="H151" s="19"/>
    </row>
    <row r="152" spans="1:8" ht="38.25" hidden="1">
      <c r="A152" s="80" t="s">
        <v>438</v>
      </c>
      <c r="B152" s="81" t="s">
        <v>420</v>
      </c>
      <c r="C152" s="82" t="s">
        <v>621</v>
      </c>
      <c r="D152" s="78">
        <v>13474324</v>
      </c>
      <c r="E152" s="78">
        <v>2968914.97</v>
      </c>
      <c r="F152" s="51">
        <f t="shared" si="4"/>
        <v>10505409.029999999</v>
      </c>
      <c r="G152" s="52">
        <f t="shared" si="5"/>
        <v>0.22033869528445363</v>
      </c>
      <c r="H152" s="19"/>
    </row>
    <row r="153" spans="1:8" ht="38.25" hidden="1">
      <c r="A153" s="80" t="s">
        <v>508</v>
      </c>
      <c r="B153" s="81" t="s">
        <v>420</v>
      </c>
      <c r="C153" s="82" t="s">
        <v>622</v>
      </c>
      <c r="D153" s="78">
        <v>8957100</v>
      </c>
      <c r="E153" s="78">
        <v>2773735</v>
      </c>
      <c r="F153" s="51">
        <f t="shared" si="4"/>
        <v>6183365</v>
      </c>
      <c r="G153" s="52">
        <f t="shared" si="5"/>
        <v>0.30966886603923144</v>
      </c>
      <c r="H153" s="19"/>
    </row>
    <row r="154" spans="1:8" ht="38.25" hidden="1">
      <c r="A154" s="80" t="s">
        <v>440</v>
      </c>
      <c r="B154" s="81" t="s">
        <v>420</v>
      </c>
      <c r="C154" s="82" t="s">
        <v>623</v>
      </c>
      <c r="D154" s="78">
        <v>4517224</v>
      </c>
      <c r="E154" s="78">
        <v>195179.97</v>
      </c>
      <c r="F154" s="51">
        <f t="shared" si="4"/>
        <v>4322044.03</v>
      </c>
      <c r="G154" s="52">
        <f t="shared" si="5"/>
        <v>4.3207945853471069E-2</v>
      </c>
      <c r="H154" s="19"/>
    </row>
    <row r="155" spans="1:8" ht="25.5" hidden="1">
      <c r="A155" s="80" t="s">
        <v>624</v>
      </c>
      <c r="B155" s="81" t="s">
        <v>420</v>
      </c>
      <c r="C155" s="82" t="s">
        <v>625</v>
      </c>
      <c r="D155" s="78">
        <v>593448377.39999998</v>
      </c>
      <c r="E155" s="78">
        <v>0</v>
      </c>
      <c r="F155" s="51">
        <f t="shared" si="4"/>
        <v>593448377.39999998</v>
      </c>
      <c r="G155" s="52">
        <f t="shared" si="5"/>
        <v>0</v>
      </c>
      <c r="H155" s="19"/>
    </row>
    <row r="156" spans="1:8" hidden="1">
      <c r="A156" s="80" t="s">
        <v>626</v>
      </c>
      <c r="B156" s="81" t="s">
        <v>420</v>
      </c>
      <c r="C156" s="82" t="s">
        <v>627</v>
      </c>
      <c r="D156" s="78">
        <v>593448377.39999998</v>
      </c>
      <c r="E156" s="78">
        <v>0</v>
      </c>
      <c r="F156" s="51">
        <f t="shared" si="4"/>
        <v>593448377.39999998</v>
      </c>
      <c r="G156" s="52">
        <f t="shared" si="5"/>
        <v>0</v>
      </c>
      <c r="H156" s="19"/>
    </row>
    <row r="157" spans="1:8" ht="38.25" hidden="1">
      <c r="A157" s="80" t="s">
        <v>628</v>
      </c>
      <c r="B157" s="81" t="s">
        <v>420</v>
      </c>
      <c r="C157" s="82" t="s">
        <v>629</v>
      </c>
      <c r="D157" s="78">
        <v>82470543.909999996</v>
      </c>
      <c r="E157" s="78">
        <v>0</v>
      </c>
      <c r="F157" s="51">
        <f t="shared" si="4"/>
        <v>82470543.909999996</v>
      </c>
      <c r="G157" s="52">
        <f t="shared" si="5"/>
        <v>0</v>
      </c>
      <c r="H157" s="19"/>
    </row>
    <row r="158" spans="1:8" ht="38.25" hidden="1">
      <c r="A158" s="80" t="s">
        <v>630</v>
      </c>
      <c r="B158" s="81" t="s">
        <v>420</v>
      </c>
      <c r="C158" s="82" t="s">
        <v>631</v>
      </c>
      <c r="D158" s="78">
        <v>510977833.49000001</v>
      </c>
      <c r="E158" s="78">
        <v>0</v>
      </c>
      <c r="F158" s="51">
        <f t="shared" si="4"/>
        <v>510977833.49000001</v>
      </c>
      <c r="G158" s="52">
        <f t="shared" si="5"/>
        <v>0</v>
      </c>
      <c r="H158" s="19"/>
    </row>
    <row r="159" spans="1:8" hidden="1">
      <c r="A159" s="80" t="s">
        <v>463</v>
      </c>
      <c r="B159" s="81" t="s">
        <v>420</v>
      </c>
      <c r="C159" s="82" t="s">
        <v>632</v>
      </c>
      <c r="D159" s="78">
        <v>139042624.46000001</v>
      </c>
      <c r="E159" s="78">
        <v>3922894</v>
      </c>
      <c r="F159" s="51">
        <f t="shared" si="4"/>
        <v>135119730.46000001</v>
      </c>
      <c r="G159" s="52">
        <f t="shared" si="5"/>
        <v>2.8213607267809766E-2</v>
      </c>
      <c r="H159" s="19"/>
    </row>
    <row r="160" spans="1:8" ht="51" hidden="1">
      <c r="A160" s="80" t="s">
        <v>589</v>
      </c>
      <c r="B160" s="81" t="s">
        <v>420</v>
      </c>
      <c r="C160" s="82" t="s">
        <v>633</v>
      </c>
      <c r="D160" s="78">
        <v>4050959</v>
      </c>
      <c r="E160" s="78">
        <v>3922894</v>
      </c>
      <c r="F160" s="51">
        <f t="shared" si="4"/>
        <v>128065</v>
      </c>
      <c r="G160" s="52">
        <f t="shared" si="5"/>
        <v>0.96838649811069433</v>
      </c>
      <c r="H160" s="19"/>
    </row>
    <row r="161" spans="1:8" hidden="1">
      <c r="A161" s="80" t="s">
        <v>465</v>
      </c>
      <c r="B161" s="81" t="s">
        <v>420</v>
      </c>
      <c r="C161" s="82" t="s">
        <v>634</v>
      </c>
      <c r="D161" s="78">
        <v>134991665.46000001</v>
      </c>
      <c r="E161" s="78">
        <v>0</v>
      </c>
      <c r="F161" s="51">
        <f t="shared" si="4"/>
        <v>134991665.46000001</v>
      </c>
      <c r="G161" s="52">
        <f t="shared" si="5"/>
        <v>0</v>
      </c>
      <c r="H161" s="19"/>
    </row>
    <row r="162" spans="1:8" hidden="1">
      <c r="A162" s="80" t="s">
        <v>530</v>
      </c>
      <c r="B162" s="81" t="s">
        <v>420</v>
      </c>
      <c r="C162" s="82" t="s">
        <v>635</v>
      </c>
      <c r="D162" s="78">
        <v>134991665.46000001</v>
      </c>
      <c r="E162" s="78">
        <v>0</v>
      </c>
      <c r="F162" s="51">
        <f t="shared" si="4"/>
        <v>134991665.46000001</v>
      </c>
      <c r="G162" s="52">
        <f t="shared" si="5"/>
        <v>0</v>
      </c>
      <c r="H162" s="19"/>
    </row>
    <row r="163" spans="1:8">
      <c r="A163" s="94" t="s">
        <v>636</v>
      </c>
      <c r="B163" s="95" t="s">
        <v>420</v>
      </c>
      <c r="C163" s="96" t="s">
        <v>637</v>
      </c>
      <c r="D163" s="97">
        <v>55977169.060000002</v>
      </c>
      <c r="E163" s="97">
        <v>17548513.02</v>
      </c>
      <c r="F163" s="49">
        <f t="shared" si="4"/>
        <v>38428656.040000007</v>
      </c>
      <c r="G163" s="50">
        <f t="shared" si="5"/>
        <v>0.31349411402335037</v>
      </c>
      <c r="H163" s="19"/>
    </row>
    <row r="164" spans="1:8" ht="25.5" hidden="1">
      <c r="A164" s="80" t="s">
        <v>436</v>
      </c>
      <c r="B164" s="81" t="s">
        <v>420</v>
      </c>
      <c r="C164" s="82" t="s">
        <v>638</v>
      </c>
      <c r="D164" s="78">
        <v>33102728.059999999</v>
      </c>
      <c r="E164" s="78">
        <v>6914409.75</v>
      </c>
      <c r="F164" s="51">
        <f t="shared" si="4"/>
        <v>26188318.309999999</v>
      </c>
      <c r="G164" s="52">
        <f t="shared" si="5"/>
        <v>0.20887733897542704</v>
      </c>
      <c r="H164" s="19"/>
    </row>
    <row r="165" spans="1:8" ht="38.25" hidden="1">
      <c r="A165" s="80" t="s">
        <v>438</v>
      </c>
      <c r="B165" s="81" t="s">
        <v>420</v>
      </c>
      <c r="C165" s="82" t="s">
        <v>639</v>
      </c>
      <c r="D165" s="78">
        <v>33102728.059999999</v>
      </c>
      <c r="E165" s="78">
        <v>6914409.75</v>
      </c>
      <c r="F165" s="51">
        <f t="shared" si="4"/>
        <v>26188318.309999999</v>
      </c>
      <c r="G165" s="52">
        <f t="shared" si="5"/>
        <v>0.20887733897542704</v>
      </c>
      <c r="H165" s="19"/>
    </row>
    <row r="166" spans="1:8" ht="38.25" hidden="1">
      <c r="A166" s="80" t="s">
        <v>508</v>
      </c>
      <c r="B166" s="81" t="s">
        <v>420</v>
      </c>
      <c r="C166" s="82" t="s">
        <v>640</v>
      </c>
      <c r="D166" s="78">
        <v>28273622.949999999</v>
      </c>
      <c r="E166" s="78">
        <v>6523311.1600000001</v>
      </c>
      <c r="F166" s="51">
        <f t="shared" si="4"/>
        <v>21750311.789999999</v>
      </c>
      <c r="G166" s="52">
        <f t="shared" si="5"/>
        <v>0.23072073824907538</v>
      </c>
      <c r="H166" s="19"/>
    </row>
    <row r="167" spans="1:8" ht="38.25" hidden="1">
      <c r="A167" s="80" t="s">
        <v>440</v>
      </c>
      <c r="B167" s="81" t="s">
        <v>420</v>
      </c>
      <c r="C167" s="82" t="s">
        <v>641</v>
      </c>
      <c r="D167" s="78">
        <v>4829105.1100000003</v>
      </c>
      <c r="E167" s="78">
        <v>391098.59</v>
      </c>
      <c r="F167" s="51">
        <f t="shared" si="4"/>
        <v>4438006.5200000005</v>
      </c>
      <c r="G167" s="52">
        <f t="shared" si="5"/>
        <v>8.0987798171988853E-2</v>
      </c>
      <c r="H167" s="19"/>
    </row>
    <row r="168" spans="1:8" ht="25.5" hidden="1">
      <c r="A168" s="80" t="s">
        <v>624</v>
      </c>
      <c r="B168" s="81" t="s">
        <v>420</v>
      </c>
      <c r="C168" s="82" t="s">
        <v>642</v>
      </c>
      <c r="D168" s="78">
        <v>13381041</v>
      </c>
      <c r="E168" s="78">
        <v>7477224.1600000001</v>
      </c>
      <c r="F168" s="51">
        <f t="shared" si="4"/>
        <v>5903816.8399999999</v>
      </c>
      <c r="G168" s="52">
        <f t="shared" si="5"/>
        <v>0.55879241084456732</v>
      </c>
      <c r="H168" s="19"/>
    </row>
    <row r="169" spans="1:8" hidden="1">
      <c r="A169" s="80" t="s">
        <v>626</v>
      </c>
      <c r="B169" s="81" t="s">
        <v>420</v>
      </c>
      <c r="C169" s="82" t="s">
        <v>643</v>
      </c>
      <c r="D169" s="78">
        <v>13381041</v>
      </c>
      <c r="E169" s="78">
        <v>7477224.1600000001</v>
      </c>
      <c r="F169" s="51">
        <f t="shared" si="4"/>
        <v>5903816.8399999999</v>
      </c>
      <c r="G169" s="52">
        <f t="shared" si="5"/>
        <v>0.55879241084456732</v>
      </c>
      <c r="H169" s="19"/>
    </row>
    <row r="170" spans="1:8" ht="38.25" hidden="1">
      <c r="A170" s="80" t="s">
        <v>630</v>
      </c>
      <c r="B170" s="81" t="s">
        <v>420</v>
      </c>
      <c r="C170" s="82" t="s">
        <v>644</v>
      </c>
      <c r="D170" s="78">
        <v>13381041</v>
      </c>
      <c r="E170" s="78">
        <v>7477224.1600000001</v>
      </c>
      <c r="F170" s="51">
        <f t="shared" si="4"/>
        <v>5903816.8399999999</v>
      </c>
      <c r="G170" s="52">
        <f t="shared" si="5"/>
        <v>0.55879241084456732</v>
      </c>
      <c r="H170" s="19"/>
    </row>
    <row r="171" spans="1:8" hidden="1">
      <c r="A171" s="80" t="s">
        <v>463</v>
      </c>
      <c r="B171" s="81" t="s">
        <v>420</v>
      </c>
      <c r="C171" s="82" t="s">
        <v>645</v>
      </c>
      <c r="D171" s="78">
        <v>9493400</v>
      </c>
      <c r="E171" s="78">
        <v>3156879.11</v>
      </c>
      <c r="F171" s="51">
        <f t="shared" si="4"/>
        <v>6336520.8900000006</v>
      </c>
      <c r="G171" s="52">
        <f t="shared" si="5"/>
        <v>0.33253408789264122</v>
      </c>
      <c r="H171" s="19"/>
    </row>
    <row r="172" spans="1:8" ht="51" hidden="1">
      <c r="A172" s="80" t="s">
        <v>589</v>
      </c>
      <c r="B172" s="81" t="s">
        <v>420</v>
      </c>
      <c r="C172" s="82" t="s">
        <v>646</v>
      </c>
      <c r="D172" s="78">
        <v>9493400</v>
      </c>
      <c r="E172" s="78">
        <v>3156879.11</v>
      </c>
      <c r="F172" s="51">
        <f t="shared" si="4"/>
        <v>6336520.8900000006</v>
      </c>
      <c r="G172" s="52">
        <f t="shared" si="5"/>
        <v>0.33253408789264122</v>
      </c>
      <c r="H172" s="19"/>
    </row>
    <row r="173" spans="1:8">
      <c r="A173" s="94" t="s">
        <v>647</v>
      </c>
      <c r="B173" s="95" t="s">
        <v>420</v>
      </c>
      <c r="C173" s="96" t="s">
        <v>648</v>
      </c>
      <c r="D173" s="97">
        <v>118362239.5</v>
      </c>
      <c r="E173" s="97">
        <v>27544709.34</v>
      </c>
      <c r="F173" s="49">
        <f t="shared" si="4"/>
        <v>90817530.159999996</v>
      </c>
      <c r="G173" s="50">
        <f t="shared" si="5"/>
        <v>0.23271534449126405</v>
      </c>
      <c r="H173" s="19"/>
    </row>
    <row r="174" spans="1:8" ht="63.75" hidden="1">
      <c r="A174" s="80" t="s">
        <v>424</v>
      </c>
      <c r="B174" s="81" t="s">
        <v>420</v>
      </c>
      <c r="C174" s="82" t="s">
        <v>649</v>
      </c>
      <c r="D174" s="78">
        <v>2033700</v>
      </c>
      <c r="E174" s="78">
        <v>515430.31</v>
      </c>
      <c r="F174" s="51">
        <f t="shared" si="4"/>
        <v>1518269.69</v>
      </c>
      <c r="G174" s="52">
        <f t="shared" si="5"/>
        <v>0.25344461326646017</v>
      </c>
      <c r="H174" s="19"/>
    </row>
    <row r="175" spans="1:8" ht="25.5" hidden="1">
      <c r="A175" s="80" t="s">
        <v>426</v>
      </c>
      <c r="B175" s="81" t="s">
        <v>420</v>
      </c>
      <c r="C175" s="82" t="s">
        <v>650</v>
      </c>
      <c r="D175" s="78">
        <v>2033700</v>
      </c>
      <c r="E175" s="78">
        <v>515430.31</v>
      </c>
      <c r="F175" s="51">
        <f t="shared" si="4"/>
        <v>1518269.69</v>
      </c>
      <c r="G175" s="52">
        <f t="shared" si="5"/>
        <v>0.25344461326646017</v>
      </c>
      <c r="H175" s="19"/>
    </row>
    <row r="176" spans="1:8" ht="25.5" hidden="1">
      <c r="A176" s="80" t="s">
        <v>428</v>
      </c>
      <c r="B176" s="81" t="s">
        <v>420</v>
      </c>
      <c r="C176" s="82" t="s">
        <v>651</v>
      </c>
      <c r="D176" s="78">
        <v>1551300</v>
      </c>
      <c r="E176" s="78">
        <v>410293.69</v>
      </c>
      <c r="F176" s="51">
        <f t="shared" si="4"/>
        <v>1141006.31</v>
      </c>
      <c r="G176" s="52">
        <f t="shared" si="5"/>
        <v>0.26448378134467865</v>
      </c>
      <c r="H176" s="19"/>
    </row>
    <row r="177" spans="1:8" ht="38.25" hidden="1">
      <c r="A177" s="80" t="s">
        <v>430</v>
      </c>
      <c r="B177" s="81" t="s">
        <v>420</v>
      </c>
      <c r="C177" s="82" t="s">
        <v>652</v>
      </c>
      <c r="D177" s="78">
        <v>20000</v>
      </c>
      <c r="E177" s="78">
        <v>0</v>
      </c>
      <c r="F177" s="51">
        <f t="shared" si="4"/>
        <v>20000</v>
      </c>
      <c r="G177" s="52">
        <f t="shared" si="5"/>
        <v>0</v>
      </c>
      <c r="H177" s="19"/>
    </row>
    <row r="178" spans="1:8" ht="51" hidden="1">
      <c r="A178" s="80" t="s">
        <v>432</v>
      </c>
      <c r="B178" s="81" t="s">
        <v>420</v>
      </c>
      <c r="C178" s="82" t="s">
        <v>653</v>
      </c>
      <c r="D178" s="78">
        <v>462400</v>
      </c>
      <c r="E178" s="78">
        <v>105136.62</v>
      </c>
      <c r="F178" s="51">
        <f t="shared" si="4"/>
        <v>357263.38</v>
      </c>
      <c r="G178" s="52">
        <f t="shared" si="5"/>
        <v>0.2273715830449827</v>
      </c>
      <c r="H178" s="19"/>
    </row>
    <row r="179" spans="1:8" ht="25.5" hidden="1">
      <c r="A179" s="80" t="s">
        <v>436</v>
      </c>
      <c r="B179" s="81" t="s">
        <v>420</v>
      </c>
      <c r="C179" s="82" t="s">
        <v>654</v>
      </c>
      <c r="D179" s="78">
        <v>110809822.5</v>
      </c>
      <c r="E179" s="78">
        <v>27029279.030000001</v>
      </c>
      <c r="F179" s="51">
        <f t="shared" si="4"/>
        <v>83780543.469999999</v>
      </c>
      <c r="G179" s="52">
        <f t="shared" si="5"/>
        <v>0.24392493752076899</v>
      </c>
      <c r="H179" s="19"/>
    </row>
    <row r="180" spans="1:8" ht="38.25" hidden="1">
      <c r="A180" s="80" t="s">
        <v>438</v>
      </c>
      <c r="B180" s="81" t="s">
        <v>420</v>
      </c>
      <c r="C180" s="82" t="s">
        <v>655</v>
      </c>
      <c r="D180" s="78">
        <v>110809822.5</v>
      </c>
      <c r="E180" s="78">
        <v>27029279.030000001</v>
      </c>
      <c r="F180" s="51">
        <f t="shared" si="4"/>
        <v>83780543.469999999</v>
      </c>
      <c r="G180" s="52">
        <f t="shared" si="5"/>
        <v>0.24392493752076899</v>
      </c>
      <c r="H180" s="19"/>
    </row>
    <row r="181" spans="1:8" ht="25.5" hidden="1">
      <c r="A181" s="80" t="s">
        <v>451</v>
      </c>
      <c r="B181" s="81" t="s">
        <v>420</v>
      </c>
      <c r="C181" s="82" t="s">
        <v>656</v>
      </c>
      <c r="D181" s="78">
        <v>40000</v>
      </c>
      <c r="E181" s="78">
        <v>11360</v>
      </c>
      <c r="F181" s="51">
        <f t="shared" si="4"/>
        <v>28640</v>
      </c>
      <c r="G181" s="52">
        <f t="shared" si="5"/>
        <v>0.28399999999999997</v>
      </c>
      <c r="H181" s="19"/>
    </row>
    <row r="182" spans="1:8" ht="38.25" hidden="1">
      <c r="A182" s="80" t="s">
        <v>508</v>
      </c>
      <c r="B182" s="81" t="s">
        <v>420</v>
      </c>
      <c r="C182" s="82" t="s">
        <v>657</v>
      </c>
      <c r="D182" s="78">
        <v>3597600</v>
      </c>
      <c r="E182" s="78">
        <v>590398</v>
      </c>
      <c r="F182" s="51">
        <f t="shared" si="4"/>
        <v>3007202</v>
      </c>
      <c r="G182" s="52">
        <f t="shared" si="5"/>
        <v>0.16410885034467423</v>
      </c>
      <c r="H182" s="19"/>
    </row>
    <row r="183" spans="1:8" ht="38.25" hidden="1">
      <c r="A183" s="80" t="s">
        <v>440</v>
      </c>
      <c r="B183" s="81" t="s">
        <v>420</v>
      </c>
      <c r="C183" s="82" t="s">
        <v>658</v>
      </c>
      <c r="D183" s="78">
        <v>107172222.5</v>
      </c>
      <c r="E183" s="78">
        <v>26427521.030000001</v>
      </c>
      <c r="F183" s="51">
        <f t="shared" si="4"/>
        <v>80744701.469999999</v>
      </c>
      <c r="G183" s="52">
        <f t="shared" si="5"/>
        <v>0.24658927857915797</v>
      </c>
      <c r="H183" s="19"/>
    </row>
    <row r="184" spans="1:8" ht="25.5" hidden="1">
      <c r="A184" s="80" t="s">
        <v>624</v>
      </c>
      <c r="B184" s="81" t="s">
        <v>420</v>
      </c>
      <c r="C184" s="82" t="s">
        <v>659</v>
      </c>
      <c r="D184" s="78">
        <v>5500000</v>
      </c>
      <c r="E184" s="78">
        <v>0</v>
      </c>
      <c r="F184" s="51">
        <f t="shared" si="4"/>
        <v>5500000</v>
      </c>
      <c r="G184" s="52">
        <f t="shared" si="5"/>
        <v>0</v>
      </c>
      <c r="H184" s="19"/>
    </row>
    <row r="185" spans="1:8" hidden="1">
      <c r="A185" s="80" t="s">
        <v>626</v>
      </c>
      <c r="B185" s="81" t="s">
        <v>420</v>
      </c>
      <c r="C185" s="82" t="s">
        <v>660</v>
      </c>
      <c r="D185" s="78">
        <v>5500000</v>
      </c>
      <c r="E185" s="78">
        <v>0</v>
      </c>
      <c r="F185" s="51">
        <f t="shared" si="4"/>
        <v>5500000</v>
      </c>
      <c r="G185" s="52">
        <f t="shared" si="5"/>
        <v>0</v>
      </c>
      <c r="H185" s="19"/>
    </row>
    <row r="186" spans="1:8" ht="38.25" hidden="1">
      <c r="A186" s="80" t="s">
        <v>630</v>
      </c>
      <c r="B186" s="81" t="s">
        <v>420</v>
      </c>
      <c r="C186" s="82" t="s">
        <v>661</v>
      </c>
      <c r="D186" s="78">
        <v>5500000</v>
      </c>
      <c r="E186" s="78">
        <v>0</v>
      </c>
      <c r="F186" s="51">
        <f t="shared" si="4"/>
        <v>5500000</v>
      </c>
      <c r="G186" s="52">
        <f t="shared" si="5"/>
        <v>0</v>
      </c>
      <c r="H186" s="19"/>
    </row>
    <row r="187" spans="1:8" hidden="1">
      <c r="A187" s="80" t="s">
        <v>463</v>
      </c>
      <c r="B187" s="81" t="s">
        <v>420</v>
      </c>
      <c r="C187" s="82" t="s">
        <v>662</v>
      </c>
      <c r="D187" s="78">
        <v>18717</v>
      </c>
      <c r="E187" s="78">
        <v>0</v>
      </c>
      <c r="F187" s="51">
        <f t="shared" si="4"/>
        <v>18717</v>
      </c>
      <c r="G187" s="52">
        <f t="shared" si="5"/>
        <v>0</v>
      </c>
      <c r="H187" s="19"/>
    </row>
    <row r="188" spans="1:8" hidden="1">
      <c r="A188" s="80" t="s">
        <v>465</v>
      </c>
      <c r="B188" s="81" t="s">
        <v>420</v>
      </c>
      <c r="C188" s="82" t="s">
        <v>663</v>
      </c>
      <c r="D188" s="78">
        <v>18717</v>
      </c>
      <c r="E188" s="78">
        <v>0</v>
      </c>
      <c r="F188" s="51">
        <f t="shared" si="4"/>
        <v>18717</v>
      </c>
      <c r="G188" s="52">
        <f t="shared" si="5"/>
        <v>0</v>
      </c>
      <c r="H188" s="19"/>
    </row>
    <row r="189" spans="1:8" ht="25.5" hidden="1">
      <c r="A189" s="80" t="s">
        <v>467</v>
      </c>
      <c r="B189" s="81" t="s">
        <v>420</v>
      </c>
      <c r="C189" s="82" t="s">
        <v>664</v>
      </c>
      <c r="D189" s="78">
        <v>18717</v>
      </c>
      <c r="E189" s="78">
        <v>0</v>
      </c>
      <c r="F189" s="51">
        <f t="shared" si="4"/>
        <v>18717</v>
      </c>
      <c r="G189" s="52">
        <f t="shared" si="5"/>
        <v>0</v>
      </c>
      <c r="H189" s="19"/>
    </row>
    <row r="190" spans="1:8" ht="25.5">
      <c r="A190" s="94" t="s">
        <v>665</v>
      </c>
      <c r="B190" s="95" t="s">
        <v>420</v>
      </c>
      <c r="C190" s="96" t="s">
        <v>666</v>
      </c>
      <c r="D190" s="97">
        <v>10000000</v>
      </c>
      <c r="E190" s="97">
        <v>3005930.49</v>
      </c>
      <c r="F190" s="49">
        <f t="shared" si="4"/>
        <v>6994069.5099999998</v>
      </c>
      <c r="G190" s="50">
        <f t="shared" si="5"/>
        <v>0.300593049</v>
      </c>
      <c r="H190" s="19"/>
    </row>
    <row r="191" spans="1:8" ht="63.75" hidden="1">
      <c r="A191" s="80" t="s">
        <v>424</v>
      </c>
      <c r="B191" s="81" t="s">
        <v>420</v>
      </c>
      <c r="C191" s="82" t="s">
        <v>667</v>
      </c>
      <c r="D191" s="78">
        <v>8295261.4699999997</v>
      </c>
      <c r="E191" s="78">
        <v>2507140.25</v>
      </c>
      <c r="F191" s="51">
        <f t="shared" si="4"/>
        <v>5788121.2199999997</v>
      </c>
      <c r="G191" s="52">
        <f t="shared" si="5"/>
        <v>0.30223764001498077</v>
      </c>
      <c r="H191" s="19"/>
    </row>
    <row r="192" spans="1:8" ht="25.5" hidden="1">
      <c r="A192" s="80" t="s">
        <v>551</v>
      </c>
      <c r="B192" s="81" t="s">
        <v>420</v>
      </c>
      <c r="C192" s="82" t="s">
        <v>668</v>
      </c>
      <c r="D192" s="78">
        <v>8295261.4699999997</v>
      </c>
      <c r="E192" s="78">
        <v>2507140.25</v>
      </c>
      <c r="F192" s="51">
        <f t="shared" si="4"/>
        <v>5788121.2199999997</v>
      </c>
      <c r="G192" s="52">
        <f t="shared" si="5"/>
        <v>0.30223764001498077</v>
      </c>
      <c r="H192" s="19"/>
    </row>
    <row r="193" spans="1:8" hidden="1">
      <c r="A193" s="80" t="s">
        <v>553</v>
      </c>
      <c r="B193" s="81" t="s">
        <v>420</v>
      </c>
      <c r="C193" s="82" t="s">
        <v>669</v>
      </c>
      <c r="D193" s="78">
        <v>6249048.75</v>
      </c>
      <c r="E193" s="78">
        <v>1967827.27</v>
      </c>
      <c r="F193" s="51">
        <f t="shared" si="4"/>
        <v>4281221.4800000004</v>
      </c>
      <c r="G193" s="52">
        <f t="shared" si="5"/>
        <v>0.3149002910242939</v>
      </c>
      <c r="H193" s="19"/>
    </row>
    <row r="194" spans="1:8" ht="25.5" hidden="1">
      <c r="A194" s="80" t="s">
        <v>555</v>
      </c>
      <c r="B194" s="81" t="s">
        <v>420</v>
      </c>
      <c r="C194" s="82" t="s">
        <v>670</v>
      </c>
      <c r="D194" s="78">
        <v>159000</v>
      </c>
      <c r="E194" s="78">
        <v>32389.9</v>
      </c>
      <c r="F194" s="51">
        <f t="shared" si="4"/>
        <v>126610.1</v>
      </c>
      <c r="G194" s="52">
        <f t="shared" si="5"/>
        <v>0.20371006289308177</v>
      </c>
      <c r="H194" s="19"/>
    </row>
    <row r="195" spans="1:8" ht="51" hidden="1">
      <c r="A195" s="80" t="s">
        <v>557</v>
      </c>
      <c r="B195" s="81" t="s">
        <v>420</v>
      </c>
      <c r="C195" s="82" t="s">
        <v>671</v>
      </c>
      <c r="D195" s="78">
        <v>1887212.72</v>
      </c>
      <c r="E195" s="78">
        <v>506923.08</v>
      </c>
      <c r="F195" s="51">
        <f t="shared" si="4"/>
        <v>1380289.64</v>
      </c>
      <c r="G195" s="52">
        <f t="shared" si="5"/>
        <v>0.26860940191204308</v>
      </c>
      <c r="H195" s="19"/>
    </row>
    <row r="196" spans="1:8" ht="25.5" hidden="1">
      <c r="A196" s="80" t="s">
        <v>436</v>
      </c>
      <c r="B196" s="81" t="s">
        <v>420</v>
      </c>
      <c r="C196" s="82" t="s">
        <v>672</v>
      </c>
      <c r="D196" s="78">
        <v>1704738.53</v>
      </c>
      <c r="E196" s="78">
        <v>498790.24</v>
      </c>
      <c r="F196" s="51">
        <f t="shared" si="4"/>
        <v>1205948.29</v>
      </c>
      <c r="G196" s="52">
        <f t="shared" si="5"/>
        <v>0.29259046547155826</v>
      </c>
      <c r="H196" s="19"/>
    </row>
    <row r="197" spans="1:8" ht="38.25" hidden="1">
      <c r="A197" s="80" t="s">
        <v>438</v>
      </c>
      <c r="B197" s="81" t="s">
        <v>420</v>
      </c>
      <c r="C197" s="82" t="s">
        <v>673</v>
      </c>
      <c r="D197" s="78">
        <v>1704738.53</v>
      </c>
      <c r="E197" s="78">
        <v>498790.24</v>
      </c>
      <c r="F197" s="51">
        <f t="shared" si="4"/>
        <v>1205948.29</v>
      </c>
      <c r="G197" s="52">
        <f t="shared" si="5"/>
        <v>0.29259046547155826</v>
      </c>
      <c r="H197" s="19"/>
    </row>
    <row r="198" spans="1:8" ht="25.5" hidden="1">
      <c r="A198" s="80" t="s">
        <v>451</v>
      </c>
      <c r="B198" s="81" t="s">
        <v>420</v>
      </c>
      <c r="C198" s="82" t="s">
        <v>674</v>
      </c>
      <c r="D198" s="78">
        <v>275457</v>
      </c>
      <c r="E198" s="78">
        <v>48160.29</v>
      </c>
      <c r="F198" s="51">
        <f t="shared" si="4"/>
        <v>227296.71</v>
      </c>
      <c r="G198" s="52">
        <f t="shared" si="5"/>
        <v>0.17483777867325936</v>
      </c>
      <c r="H198" s="19"/>
    </row>
    <row r="199" spans="1:8" ht="38.25" hidden="1">
      <c r="A199" s="80" t="s">
        <v>440</v>
      </c>
      <c r="B199" s="81" t="s">
        <v>420</v>
      </c>
      <c r="C199" s="82" t="s">
        <v>675</v>
      </c>
      <c r="D199" s="78">
        <v>1429281.53</v>
      </c>
      <c r="E199" s="78">
        <v>450629.95</v>
      </c>
      <c r="F199" s="51">
        <f t="shared" si="4"/>
        <v>978651.58000000007</v>
      </c>
      <c r="G199" s="52">
        <f t="shared" si="5"/>
        <v>0.31528424634438534</v>
      </c>
      <c r="H199" s="19"/>
    </row>
    <row r="200" spans="1:8">
      <c r="A200" s="90" t="s">
        <v>676</v>
      </c>
      <c r="B200" s="91" t="s">
        <v>420</v>
      </c>
      <c r="C200" s="92" t="s">
        <v>677</v>
      </c>
      <c r="D200" s="93">
        <v>1098954144</v>
      </c>
      <c r="E200" s="93">
        <v>326209298.94</v>
      </c>
      <c r="F200" s="47">
        <f t="shared" si="4"/>
        <v>772744845.05999994</v>
      </c>
      <c r="G200" s="48">
        <f t="shared" si="5"/>
        <v>0.29683613344652898</v>
      </c>
      <c r="H200" s="19"/>
    </row>
    <row r="201" spans="1:8">
      <c r="A201" s="94" t="s">
        <v>678</v>
      </c>
      <c r="B201" s="95" t="s">
        <v>420</v>
      </c>
      <c r="C201" s="96" t="s">
        <v>679</v>
      </c>
      <c r="D201" s="97">
        <v>378748724</v>
      </c>
      <c r="E201" s="97">
        <v>117937323.09999999</v>
      </c>
      <c r="F201" s="49">
        <f t="shared" ref="F201:F264" si="6">D201-E201</f>
        <v>260811400.90000001</v>
      </c>
      <c r="G201" s="50">
        <f t="shared" ref="G201:G264" si="7">E201/D201</f>
        <v>0.31138672060582306</v>
      </c>
      <c r="H201" s="19"/>
    </row>
    <row r="202" spans="1:8" ht="38.25" hidden="1">
      <c r="A202" s="80" t="s">
        <v>514</v>
      </c>
      <c r="B202" s="81" t="s">
        <v>420</v>
      </c>
      <c r="C202" s="82" t="s">
        <v>680</v>
      </c>
      <c r="D202" s="78">
        <v>378748724</v>
      </c>
      <c r="E202" s="78">
        <v>117937323.09999999</v>
      </c>
      <c r="F202" s="51">
        <f t="shared" si="6"/>
        <v>260811400.90000001</v>
      </c>
      <c r="G202" s="52">
        <f t="shared" si="7"/>
        <v>0.31138672060582306</v>
      </c>
      <c r="H202" s="19"/>
    </row>
    <row r="203" spans="1:8" hidden="1">
      <c r="A203" s="80" t="s">
        <v>681</v>
      </c>
      <c r="B203" s="81" t="s">
        <v>420</v>
      </c>
      <c r="C203" s="82" t="s">
        <v>682</v>
      </c>
      <c r="D203" s="78">
        <v>79247405</v>
      </c>
      <c r="E203" s="78">
        <v>25920891</v>
      </c>
      <c r="F203" s="51">
        <f t="shared" si="6"/>
        <v>53326514</v>
      </c>
      <c r="G203" s="52">
        <f t="shared" si="7"/>
        <v>0.32708819929182537</v>
      </c>
      <c r="H203" s="19"/>
    </row>
    <row r="204" spans="1:8" ht="63.75" hidden="1">
      <c r="A204" s="80" t="s">
        <v>683</v>
      </c>
      <c r="B204" s="81" t="s">
        <v>420</v>
      </c>
      <c r="C204" s="82" t="s">
        <v>684</v>
      </c>
      <c r="D204" s="78">
        <v>78689770</v>
      </c>
      <c r="E204" s="78">
        <v>25645990</v>
      </c>
      <c r="F204" s="51">
        <f t="shared" si="6"/>
        <v>53043780</v>
      </c>
      <c r="G204" s="52">
        <f t="shared" si="7"/>
        <v>0.3259126313369578</v>
      </c>
      <c r="H204" s="19"/>
    </row>
    <row r="205" spans="1:8" ht="25.5" hidden="1">
      <c r="A205" s="80" t="s">
        <v>685</v>
      </c>
      <c r="B205" s="81" t="s">
        <v>420</v>
      </c>
      <c r="C205" s="82" t="s">
        <v>686</v>
      </c>
      <c r="D205" s="78">
        <v>557635</v>
      </c>
      <c r="E205" s="78">
        <v>274901</v>
      </c>
      <c r="F205" s="51">
        <f t="shared" si="6"/>
        <v>282734</v>
      </c>
      <c r="G205" s="52">
        <f t="shared" si="7"/>
        <v>0.49297658862876254</v>
      </c>
      <c r="H205" s="19"/>
    </row>
    <row r="206" spans="1:8" hidden="1">
      <c r="A206" s="80" t="s">
        <v>516</v>
      </c>
      <c r="B206" s="81" t="s">
        <v>420</v>
      </c>
      <c r="C206" s="82" t="s">
        <v>687</v>
      </c>
      <c r="D206" s="78">
        <v>299501319</v>
      </c>
      <c r="E206" s="78">
        <v>92016432.099999994</v>
      </c>
      <c r="F206" s="51">
        <f t="shared" si="6"/>
        <v>207484886.90000001</v>
      </c>
      <c r="G206" s="52">
        <f t="shared" si="7"/>
        <v>0.30723214310785724</v>
      </c>
      <c r="H206" s="19"/>
    </row>
    <row r="207" spans="1:8" ht="63.75" hidden="1">
      <c r="A207" s="80" t="s">
        <v>518</v>
      </c>
      <c r="B207" s="81" t="s">
        <v>420</v>
      </c>
      <c r="C207" s="82" t="s">
        <v>688</v>
      </c>
      <c r="D207" s="78">
        <v>294097830</v>
      </c>
      <c r="E207" s="78">
        <v>90335470</v>
      </c>
      <c r="F207" s="51">
        <f t="shared" si="6"/>
        <v>203762360</v>
      </c>
      <c r="G207" s="52">
        <f t="shared" si="7"/>
        <v>0.30716129391366132</v>
      </c>
      <c r="H207" s="19"/>
    </row>
    <row r="208" spans="1:8" ht="25.5" hidden="1">
      <c r="A208" s="80" t="s">
        <v>689</v>
      </c>
      <c r="B208" s="81" t="s">
        <v>420</v>
      </c>
      <c r="C208" s="82" t="s">
        <v>690</v>
      </c>
      <c r="D208" s="78">
        <v>5403489</v>
      </c>
      <c r="E208" s="78">
        <v>1680962.1</v>
      </c>
      <c r="F208" s="51">
        <f t="shared" si="6"/>
        <v>3722526.9</v>
      </c>
      <c r="G208" s="52">
        <f t="shared" si="7"/>
        <v>0.31108828018341483</v>
      </c>
      <c r="H208" s="19"/>
    </row>
    <row r="209" spans="1:8">
      <c r="A209" s="94" t="s">
        <v>691</v>
      </c>
      <c r="B209" s="95" t="s">
        <v>420</v>
      </c>
      <c r="C209" s="96" t="s">
        <v>692</v>
      </c>
      <c r="D209" s="97">
        <v>656662120</v>
      </c>
      <c r="E209" s="97">
        <v>193772899.69999999</v>
      </c>
      <c r="F209" s="49">
        <f t="shared" si="6"/>
        <v>462889220.30000001</v>
      </c>
      <c r="G209" s="50">
        <f t="shared" si="7"/>
        <v>0.29508767720604928</v>
      </c>
      <c r="H209" s="19"/>
    </row>
    <row r="210" spans="1:8" ht="25.5" hidden="1">
      <c r="A210" s="80" t="s">
        <v>624</v>
      </c>
      <c r="B210" s="81" t="s">
        <v>420</v>
      </c>
      <c r="C210" s="82" t="s">
        <v>693</v>
      </c>
      <c r="D210" s="78">
        <v>3246144</v>
      </c>
      <c r="E210" s="78">
        <v>0</v>
      </c>
      <c r="F210" s="51">
        <f t="shared" si="6"/>
        <v>3246144</v>
      </c>
      <c r="G210" s="52">
        <f t="shared" si="7"/>
        <v>0</v>
      </c>
      <c r="H210" s="19"/>
    </row>
    <row r="211" spans="1:8" hidden="1">
      <c r="A211" s="80" t="s">
        <v>626</v>
      </c>
      <c r="B211" s="81" t="s">
        <v>420</v>
      </c>
      <c r="C211" s="82" t="s">
        <v>694</v>
      </c>
      <c r="D211" s="78">
        <v>3246144</v>
      </c>
      <c r="E211" s="78">
        <v>0</v>
      </c>
      <c r="F211" s="51">
        <f t="shared" si="6"/>
        <v>3246144</v>
      </c>
      <c r="G211" s="52">
        <f t="shared" si="7"/>
        <v>0</v>
      </c>
      <c r="H211" s="19"/>
    </row>
    <row r="212" spans="1:8" ht="38.25" hidden="1">
      <c r="A212" s="80" t="s">
        <v>630</v>
      </c>
      <c r="B212" s="81" t="s">
        <v>420</v>
      </c>
      <c r="C212" s="82" t="s">
        <v>695</v>
      </c>
      <c r="D212" s="78">
        <v>3246144</v>
      </c>
      <c r="E212" s="78">
        <v>0</v>
      </c>
      <c r="F212" s="51">
        <f t="shared" si="6"/>
        <v>3246144</v>
      </c>
      <c r="G212" s="52">
        <f t="shared" si="7"/>
        <v>0</v>
      </c>
      <c r="H212" s="19"/>
    </row>
    <row r="213" spans="1:8" ht="38.25" hidden="1">
      <c r="A213" s="80" t="s">
        <v>514</v>
      </c>
      <c r="B213" s="81" t="s">
        <v>420</v>
      </c>
      <c r="C213" s="82" t="s">
        <v>696</v>
      </c>
      <c r="D213" s="78">
        <v>653415976</v>
      </c>
      <c r="E213" s="78">
        <v>193772899.69999999</v>
      </c>
      <c r="F213" s="51">
        <f t="shared" si="6"/>
        <v>459643076.30000001</v>
      </c>
      <c r="G213" s="52">
        <f t="shared" si="7"/>
        <v>0.29655366078774908</v>
      </c>
      <c r="H213" s="19"/>
    </row>
    <row r="214" spans="1:8" hidden="1">
      <c r="A214" s="80" t="s">
        <v>681</v>
      </c>
      <c r="B214" s="81" t="s">
        <v>420</v>
      </c>
      <c r="C214" s="82" t="s">
        <v>697</v>
      </c>
      <c r="D214" s="78">
        <v>565196106</v>
      </c>
      <c r="E214" s="78">
        <v>165186099.69999999</v>
      </c>
      <c r="F214" s="51">
        <f t="shared" si="6"/>
        <v>400010006.30000001</v>
      </c>
      <c r="G214" s="52">
        <f t="shared" si="7"/>
        <v>0.29226333647104069</v>
      </c>
      <c r="H214" s="19"/>
    </row>
    <row r="215" spans="1:8" ht="63.75" hidden="1">
      <c r="A215" s="80" t="s">
        <v>683</v>
      </c>
      <c r="B215" s="81" t="s">
        <v>420</v>
      </c>
      <c r="C215" s="82" t="s">
        <v>698</v>
      </c>
      <c r="D215" s="78">
        <v>537504800</v>
      </c>
      <c r="E215" s="78">
        <v>154738840</v>
      </c>
      <c r="F215" s="51">
        <f t="shared" si="6"/>
        <v>382765960</v>
      </c>
      <c r="G215" s="52">
        <f t="shared" si="7"/>
        <v>0.28788364308560593</v>
      </c>
      <c r="H215" s="19"/>
    </row>
    <row r="216" spans="1:8" ht="25.5" hidden="1">
      <c r="A216" s="80" t="s">
        <v>685</v>
      </c>
      <c r="B216" s="81" t="s">
        <v>420</v>
      </c>
      <c r="C216" s="82" t="s">
        <v>699</v>
      </c>
      <c r="D216" s="78">
        <v>27691306</v>
      </c>
      <c r="E216" s="78">
        <v>10447259.699999999</v>
      </c>
      <c r="F216" s="51">
        <f t="shared" si="6"/>
        <v>17244046.300000001</v>
      </c>
      <c r="G216" s="52">
        <f t="shared" si="7"/>
        <v>0.37727580273750899</v>
      </c>
      <c r="H216" s="19"/>
    </row>
    <row r="217" spans="1:8" hidden="1">
      <c r="A217" s="80" t="s">
        <v>516</v>
      </c>
      <c r="B217" s="81" t="s">
        <v>420</v>
      </c>
      <c r="C217" s="82" t="s">
        <v>700</v>
      </c>
      <c r="D217" s="78">
        <v>88219870</v>
      </c>
      <c r="E217" s="78">
        <v>28586800</v>
      </c>
      <c r="F217" s="51">
        <f t="shared" si="6"/>
        <v>59633070</v>
      </c>
      <c r="G217" s="52">
        <f t="shared" si="7"/>
        <v>0.32404037775163352</v>
      </c>
      <c r="H217" s="19"/>
    </row>
    <row r="218" spans="1:8" ht="63.75" hidden="1">
      <c r="A218" s="80" t="s">
        <v>518</v>
      </c>
      <c r="B218" s="81" t="s">
        <v>420</v>
      </c>
      <c r="C218" s="82" t="s">
        <v>701</v>
      </c>
      <c r="D218" s="78">
        <v>87884500</v>
      </c>
      <c r="E218" s="78">
        <v>28586800</v>
      </c>
      <c r="F218" s="51">
        <f t="shared" si="6"/>
        <v>59297700</v>
      </c>
      <c r="G218" s="52">
        <f t="shared" si="7"/>
        <v>0.32527692596532948</v>
      </c>
      <c r="H218" s="19"/>
    </row>
    <row r="219" spans="1:8" ht="25.5" hidden="1">
      <c r="A219" s="80" t="s">
        <v>689</v>
      </c>
      <c r="B219" s="81" t="s">
        <v>420</v>
      </c>
      <c r="C219" s="82" t="s">
        <v>702</v>
      </c>
      <c r="D219" s="78">
        <v>335370</v>
      </c>
      <c r="E219" s="78">
        <v>0</v>
      </c>
      <c r="F219" s="51">
        <f t="shared" si="6"/>
        <v>335370</v>
      </c>
      <c r="G219" s="52">
        <f t="shared" si="7"/>
        <v>0</v>
      </c>
      <c r="H219" s="19"/>
    </row>
    <row r="220" spans="1:8">
      <c r="A220" s="94" t="s">
        <v>703</v>
      </c>
      <c r="B220" s="95" t="s">
        <v>420</v>
      </c>
      <c r="C220" s="96" t="s">
        <v>704</v>
      </c>
      <c r="D220" s="97">
        <v>4874800</v>
      </c>
      <c r="E220" s="97">
        <v>71515.33</v>
      </c>
      <c r="F220" s="49">
        <f t="shared" si="6"/>
        <v>4803284.67</v>
      </c>
      <c r="G220" s="50">
        <f t="shared" si="7"/>
        <v>1.4670413145154673E-2</v>
      </c>
      <c r="H220" s="19"/>
    </row>
    <row r="221" spans="1:8" ht="25.5" hidden="1">
      <c r="A221" s="80" t="s">
        <v>436</v>
      </c>
      <c r="B221" s="81" t="s">
        <v>420</v>
      </c>
      <c r="C221" s="82" t="s">
        <v>705</v>
      </c>
      <c r="D221" s="78">
        <v>3874800</v>
      </c>
      <c r="E221" s="78">
        <v>71515.33</v>
      </c>
      <c r="F221" s="51">
        <f t="shared" si="6"/>
        <v>3803284.67</v>
      </c>
      <c r="G221" s="52">
        <f t="shared" si="7"/>
        <v>1.845652162692268E-2</v>
      </c>
      <c r="H221" s="19"/>
    </row>
    <row r="222" spans="1:8" ht="38.25" hidden="1">
      <c r="A222" s="80" t="s">
        <v>438</v>
      </c>
      <c r="B222" s="81" t="s">
        <v>420</v>
      </c>
      <c r="C222" s="82" t="s">
        <v>706</v>
      </c>
      <c r="D222" s="78">
        <v>3874800</v>
      </c>
      <c r="E222" s="78">
        <v>71515.33</v>
      </c>
      <c r="F222" s="51">
        <f t="shared" si="6"/>
        <v>3803284.67</v>
      </c>
      <c r="G222" s="52">
        <f t="shared" si="7"/>
        <v>1.845652162692268E-2</v>
      </c>
      <c r="H222" s="19"/>
    </row>
    <row r="223" spans="1:8" ht="38.25" hidden="1">
      <c r="A223" s="80" t="s">
        <v>440</v>
      </c>
      <c r="B223" s="81" t="s">
        <v>420</v>
      </c>
      <c r="C223" s="82" t="s">
        <v>707</v>
      </c>
      <c r="D223" s="78">
        <v>3874800</v>
      </c>
      <c r="E223" s="78">
        <v>71515.33</v>
      </c>
      <c r="F223" s="51">
        <f t="shared" si="6"/>
        <v>3803284.67</v>
      </c>
      <c r="G223" s="52">
        <f t="shared" si="7"/>
        <v>1.845652162692268E-2</v>
      </c>
      <c r="H223" s="19"/>
    </row>
    <row r="224" spans="1:8" ht="25.5" hidden="1">
      <c r="A224" s="80" t="s">
        <v>454</v>
      </c>
      <c r="B224" s="81" t="s">
        <v>420</v>
      </c>
      <c r="C224" s="82" t="s">
        <v>708</v>
      </c>
      <c r="D224" s="78">
        <v>1000000</v>
      </c>
      <c r="E224" s="78">
        <v>0</v>
      </c>
      <c r="F224" s="51">
        <f t="shared" si="6"/>
        <v>1000000</v>
      </c>
      <c r="G224" s="52">
        <f t="shared" si="7"/>
        <v>0</v>
      </c>
      <c r="H224" s="19"/>
    </row>
    <row r="225" spans="1:8" hidden="1">
      <c r="A225" s="80" t="s">
        <v>546</v>
      </c>
      <c r="B225" s="81" t="s">
        <v>420</v>
      </c>
      <c r="C225" s="82" t="s">
        <v>709</v>
      </c>
      <c r="D225" s="78">
        <v>1000000</v>
      </c>
      <c r="E225" s="78">
        <v>0</v>
      </c>
      <c r="F225" s="51">
        <f t="shared" si="6"/>
        <v>1000000</v>
      </c>
      <c r="G225" s="52">
        <f t="shared" si="7"/>
        <v>0</v>
      </c>
      <c r="H225" s="19"/>
    </row>
    <row r="226" spans="1:8">
      <c r="A226" s="94" t="s">
        <v>710</v>
      </c>
      <c r="B226" s="95" t="s">
        <v>420</v>
      </c>
      <c r="C226" s="96" t="s">
        <v>711</v>
      </c>
      <c r="D226" s="97">
        <v>58668500</v>
      </c>
      <c r="E226" s="97">
        <v>14427560.810000001</v>
      </c>
      <c r="F226" s="49">
        <f t="shared" si="6"/>
        <v>44240939.189999998</v>
      </c>
      <c r="G226" s="50">
        <f t="shared" si="7"/>
        <v>0.24591664709341471</v>
      </c>
      <c r="H226" s="19"/>
    </row>
    <row r="227" spans="1:8" ht="63.75" hidden="1">
      <c r="A227" s="80" t="s">
        <v>424</v>
      </c>
      <c r="B227" s="81" t="s">
        <v>420</v>
      </c>
      <c r="C227" s="82" t="s">
        <v>712</v>
      </c>
      <c r="D227" s="78">
        <v>52934548.210000001</v>
      </c>
      <c r="E227" s="78">
        <v>12675359.77</v>
      </c>
      <c r="F227" s="51">
        <f t="shared" si="6"/>
        <v>40259188.439999998</v>
      </c>
      <c r="G227" s="52">
        <f t="shared" si="7"/>
        <v>0.2394534420075671</v>
      </c>
      <c r="H227" s="19"/>
    </row>
    <row r="228" spans="1:8" ht="25.5" hidden="1">
      <c r="A228" s="80" t="s">
        <v>551</v>
      </c>
      <c r="B228" s="81" t="s">
        <v>420</v>
      </c>
      <c r="C228" s="82" t="s">
        <v>713</v>
      </c>
      <c r="D228" s="78">
        <v>26643450</v>
      </c>
      <c r="E228" s="78">
        <v>6109316.0700000003</v>
      </c>
      <c r="F228" s="51">
        <f t="shared" si="6"/>
        <v>20534133.93</v>
      </c>
      <c r="G228" s="52">
        <f t="shared" si="7"/>
        <v>0.22929898605473392</v>
      </c>
      <c r="H228" s="19"/>
    </row>
    <row r="229" spans="1:8" hidden="1">
      <c r="A229" s="80" t="s">
        <v>553</v>
      </c>
      <c r="B229" s="81" t="s">
        <v>420</v>
      </c>
      <c r="C229" s="82" t="s">
        <v>714</v>
      </c>
      <c r="D229" s="78">
        <v>20103990</v>
      </c>
      <c r="E229" s="78">
        <v>4591559.82</v>
      </c>
      <c r="F229" s="51">
        <f t="shared" si="6"/>
        <v>15512430.18</v>
      </c>
      <c r="G229" s="52">
        <f t="shared" si="7"/>
        <v>0.22839047472665874</v>
      </c>
      <c r="H229" s="19"/>
    </row>
    <row r="230" spans="1:8" ht="25.5" hidden="1">
      <c r="A230" s="80" t="s">
        <v>555</v>
      </c>
      <c r="B230" s="81" t="s">
        <v>420</v>
      </c>
      <c r="C230" s="82" t="s">
        <v>715</v>
      </c>
      <c r="D230" s="78">
        <v>468050</v>
      </c>
      <c r="E230" s="78">
        <v>27275.46</v>
      </c>
      <c r="F230" s="51">
        <f t="shared" si="6"/>
        <v>440774.54</v>
      </c>
      <c r="G230" s="52">
        <f t="shared" si="7"/>
        <v>5.8274671509454118E-2</v>
      </c>
      <c r="H230" s="19"/>
    </row>
    <row r="231" spans="1:8" ht="51" hidden="1">
      <c r="A231" s="80" t="s">
        <v>557</v>
      </c>
      <c r="B231" s="81" t="s">
        <v>420</v>
      </c>
      <c r="C231" s="82" t="s">
        <v>716</v>
      </c>
      <c r="D231" s="78">
        <v>6071410</v>
      </c>
      <c r="E231" s="78">
        <v>1490480.79</v>
      </c>
      <c r="F231" s="51">
        <f t="shared" si="6"/>
        <v>4580929.21</v>
      </c>
      <c r="G231" s="52">
        <f t="shared" si="7"/>
        <v>0.24549170456286101</v>
      </c>
      <c r="H231" s="19"/>
    </row>
    <row r="232" spans="1:8" ht="25.5" hidden="1">
      <c r="A232" s="80" t="s">
        <v>426</v>
      </c>
      <c r="B232" s="81" t="s">
        <v>420</v>
      </c>
      <c r="C232" s="82" t="s">
        <v>717</v>
      </c>
      <c r="D232" s="78">
        <v>26291098.210000001</v>
      </c>
      <c r="E232" s="78">
        <v>6566043.7000000002</v>
      </c>
      <c r="F232" s="51">
        <f t="shared" si="6"/>
        <v>19725054.510000002</v>
      </c>
      <c r="G232" s="52">
        <f t="shared" si="7"/>
        <v>0.24974398739656148</v>
      </c>
      <c r="H232" s="19"/>
    </row>
    <row r="233" spans="1:8" ht="25.5" hidden="1">
      <c r="A233" s="80" t="s">
        <v>428</v>
      </c>
      <c r="B233" s="81" t="s">
        <v>420</v>
      </c>
      <c r="C233" s="82" t="s">
        <v>718</v>
      </c>
      <c r="D233" s="78">
        <v>19063300</v>
      </c>
      <c r="E233" s="78">
        <v>5165873.1900000004</v>
      </c>
      <c r="F233" s="51">
        <f t="shared" si="6"/>
        <v>13897426.809999999</v>
      </c>
      <c r="G233" s="52">
        <f t="shared" si="7"/>
        <v>0.27098525386475586</v>
      </c>
      <c r="H233" s="19"/>
    </row>
    <row r="234" spans="1:8" ht="38.25" hidden="1">
      <c r="A234" s="80" t="s">
        <v>430</v>
      </c>
      <c r="B234" s="81" t="s">
        <v>420</v>
      </c>
      <c r="C234" s="82" t="s">
        <v>719</v>
      </c>
      <c r="D234" s="78">
        <v>1475648.21</v>
      </c>
      <c r="E234" s="78">
        <v>94907.43</v>
      </c>
      <c r="F234" s="51">
        <f t="shared" si="6"/>
        <v>1380740.78</v>
      </c>
      <c r="G234" s="52">
        <f t="shared" si="7"/>
        <v>6.4315755853490308E-2</v>
      </c>
      <c r="H234" s="19"/>
    </row>
    <row r="235" spans="1:8" ht="51" hidden="1">
      <c r="A235" s="80" t="s">
        <v>432</v>
      </c>
      <c r="B235" s="81" t="s">
        <v>420</v>
      </c>
      <c r="C235" s="82" t="s">
        <v>720</v>
      </c>
      <c r="D235" s="78">
        <v>5752150</v>
      </c>
      <c r="E235" s="78">
        <v>1305263.08</v>
      </c>
      <c r="F235" s="51">
        <f t="shared" si="6"/>
        <v>4446886.92</v>
      </c>
      <c r="G235" s="52">
        <f t="shared" si="7"/>
        <v>0.22691742739671256</v>
      </c>
      <c r="H235" s="19"/>
    </row>
    <row r="236" spans="1:8" ht="25.5" hidden="1">
      <c r="A236" s="80" t="s">
        <v>436</v>
      </c>
      <c r="B236" s="81" t="s">
        <v>420</v>
      </c>
      <c r="C236" s="82" t="s">
        <v>721</v>
      </c>
      <c r="D236" s="78">
        <v>5612751.79</v>
      </c>
      <c r="E236" s="78">
        <v>1699164.04</v>
      </c>
      <c r="F236" s="51">
        <f t="shared" si="6"/>
        <v>3913587.75</v>
      </c>
      <c r="G236" s="52">
        <f t="shared" si="7"/>
        <v>0.30273279552951693</v>
      </c>
      <c r="H236" s="19"/>
    </row>
    <row r="237" spans="1:8" ht="38.25" hidden="1">
      <c r="A237" s="80" t="s">
        <v>438</v>
      </c>
      <c r="B237" s="81" t="s">
        <v>420</v>
      </c>
      <c r="C237" s="82" t="s">
        <v>722</v>
      </c>
      <c r="D237" s="78">
        <v>5612751.79</v>
      </c>
      <c r="E237" s="78">
        <v>1699164.04</v>
      </c>
      <c r="F237" s="51">
        <f t="shared" si="6"/>
        <v>3913587.75</v>
      </c>
      <c r="G237" s="52">
        <f t="shared" si="7"/>
        <v>0.30273279552951693</v>
      </c>
      <c r="H237" s="19"/>
    </row>
    <row r="238" spans="1:8" ht="25.5" hidden="1">
      <c r="A238" s="80" t="s">
        <v>451</v>
      </c>
      <c r="B238" s="81" t="s">
        <v>420</v>
      </c>
      <c r="C238" s="82" t="s">
        <v>723</v>
      </c>
      <c r="D238" s="78">
        <v>664400</v>
      </c>
      <c r="E238" s="78">
        <v>194405.46</v>
      </c>
      <c r="F238" s="51">
        <f t="shared" si="6"/>
        <v>469994.54000000004</v>
      </c>
      <c r="G238" s="52">
        <f t="shared" si="7"/>
        <v>0.29260304033714629</v>
      </c>
      <c r="H238" s="19"/>
    </row>
    <row r="239" spans="1:8" ht="38.25" hidden="1">
      <c r="A239" s="80" t="s">
        <v>440</v>
      </c>
      <c r="B239" s="81" t="s">
        <v>420</v>
      </c>
      <c r="C239" s="82" t="s">
        <v>724</v>
      </c>
      <c r="D239" s="78">
        <v>4948351.79</v>
      </c>
      <c r="E239" s="78">
        <v>1504758.58</v>
      </c>
      <c r="F239" s="51">
        <f t="shared" si="6"/>
        <v>3443593.21</v>
      </c>
      <c r="G239" s="52">
        <f t="shared" si="7"/>
        <v>0.30409288665388118</v>
      </c>
      <c r="H239" s="19"/>
    </row>
    <row r="240" spans="1:8" hidden="1">
      <c r="A240" s="80" t="s">
        <v>463</v>
      </c>
      <c r="B240" s="81" t="s">
        <v>420</v>
      </c>
      <c r="C240" s="82" t="s">
        <v>725</v>
      </c>
      <c r="D240" s="78">
        <v>121200</v>
      </c>
      <c r="E240" s="78">
        <v>53037</v>
      </c>
      <c r="F240" s="51">
        <f t="shared" si="6"/>
        <v>68163</v>
      </c>
      <c r="G240" s="52">
        <f t="shared" si="7"/>
        <v>0.4375990099009901</v>
      </c>
      <c r="H240" s="19"/>
    </row>
    <row r="241" spans="1:8" hidden="1">
      <c r="A241" s="80" t="s">
        <v>465</v>
      </c>
      <c r="B241" s="81" t="s">
        <v>420</v>
      </c>
      <c r="C241" s="82" t="s">
        <v>726</v>
      </c>
      <c r="D241" s="78">
        <v>121200</v>
      </c>
      <c r="E241" s="78">
        <v>53037</v>
      </c>
      <c r="F241" s="51">
        <f t="shared" si="6"/>
        <v>68163</v>
      </c>
      <c r="G241" s="52">
        <f t="shared" si="7"/>
        <v>0.4375990099009901</v>
      </c>
      <c r="H241" s="19"/>
    </row>
    <row r="242" spans="1:8" ht="25.5" hidden="1">
      <c r="A242" s="80" t="s">
        <v>467</v>
      </c>
      <c r="B242" s="81" t="s">
        <v>420</v>
      </c>
      <c r="C242" s="82" t="s">
        <v>727</v>
      </c>
      <c r="D242" s="78">
        <v>121200</v>
      </c>
      <c r="E242" s="78">
        <v>53037</v>
      </c>
      <c r="F242" s="51">
        <f t="shared" si="6"/>
        <v>68163</v>
      </c>
      <c r="G242" s="52">
        <f t="shared" si="7"/>
        <v>0.4375990099009901</v>
      </c>
      <c r="H242" s="19"/>
    </row>
    <row r="243" spans="1:8">
      <c r="A243" s="90" t="s">
        <v>728</v>
      </c>
      <c r="B243" s="91" t="s">
        <v>420</v>
      </c>
      <c r="C243" s="92" t="s">
        <v>729</v>
      </c>
      <c r="D243" s="93">
        <v>132599897.66</v>
      </c>
      <c r="E243" s="93">
        <v>39237081.43</v>
      </c>
      <c r="F243" s="47">
        <f t="shared" si="6"/>
        <v>93362816.229999989</v>
      </c>
      <c r="G243" s="48">
        <f t="shared" si="7"/>
        <v>0.29590581985672404</v>
      </c>
      <c r="H243" s="19"/>
    </row>
    <row r="244" spans="1:8">
      <c r="A244" s="94" t="s">
        <v>730</v>
      </c>
      <c r="B244" s="95" t="s">
        <v>420</v>
      </c>
      <c r="C244" s="96" t="s">
        <v>731</v>
      </c>
      <c r="D244" s="97">
        <v>93045497.659999996</v>
      </c>
      <c r="E244" s="97">
        <v>28119000</v>
      </c>
      <c r="F244" s="49">
        <f t="shared" si="6"/>
        <v>64926497.659999996</v>
      </c>
      <c r="G244" s="50">
        <f t="shared" si="7"/>
        <v>0.30220699235497001</v>
      </c>
      <c r="H244" s="19"/>
    </row>
    <row r="245" spans="1:8" ht="25.5" hidden="1">
      <c r="A245" s="80" t="s">
        <v>624</v>
      </c>
      <c r="B245" s="81" t="s">
        <v>420</v>
      </c>
      <c r="C245" s="82" t="s">
        <v>732</v>
      </c>
      <c r="D245" s="78">
        <v>1266097.6599999999</v>
      </c>
      <c r="E245" s="78">
        <v>0</v>
      </c>
      <c r="F245" s="51">
        <f t="shared" si="6"/>
        <v>1266097.6599999999</v>
      </c>
      <c r="G245" s="52">
        <f t="shared" si="7"/>
        <v>0</v>
      </c>
      <c r="H245" s="19"/>
    </row>
    <row r="246" spans="1:8" hidden="1">
      <c r="A246" s="80" t="s">
        <v>626</v>
      </c>
      <c r="B246" s="81" t="s">
        <v>420</v>
      </c>
      <c r="C246" s="82" t="s">
        <v>733</v>
      </c>
      <c r="D246" s="78">
        <v>1266097.6599999999</v>
      </c>
      <c r="E246" s="78">
        <v>0</v>
      </c>
      <c r="F246" s="51">
        <f t="shared" si="6"/>
        <v>1266097.6599999999</v>
      </c>
      <c r="G246" s="52">
        <f t="shared" si="7"/>
        <v>0</v>
      </c>
      <c r="H246" s="19"/>
    </row>
    <row r="247" spans="1:8" ht="38.25" hidden="1">
      <c r="A247" s="80" t="s">
        <v>630</v>
      </c>
      <c r="B247" s="81" t="s">
        <v>420</v>
      </c>
      <c r="C247" s="82" t="s">
        <v>734</v>
      </c>
      <c r="D247" s="78">
        <v>1266097.6599999999</v>
      </c>
      <c r="E247" s="78">
        <v>0</v>
      </c>
      <c r="F247" s="51">
        <f t="shared" si="6"/>
        <v>1266097.6599999999</v>
      </c>
      <c r="G247" s="52">
        <f t="shared" si="7"/>
        <v>0</v>
      </c>
      <c r="H247" s="19"/>
    </row>
    <row r="248" spans="1:8" ht="38.25" hidden="1">
      <c r="A248" s="80" t="s">
        <v>514</v>
      </c>
      <c r="B248" s="81" t="s">
        <v>420</v>
      </c>
      <c r="C248" s="82" t="s">
        <v>735</v>
      </c>
      <c r="D248" s="78">
        <v>91779400</v>
      </c>
      <c r="E248" s="78">
        <v>28119000</v>
      </c>
      <c r="F248" s="51">
        <f t="shared" si="6"/>
        <v>63660400</v>
      </c>
      <c r="G248" s="52">
        <f t="shared" si="7"/>
        <v>0.30637594057054196</v>
      </c>
      <c r="H248" s="19"/>
    </row>
    <row r="249" spans="1:8" hidden="1">
      <c r="A249" s="80" t="s">
        <v>681</v>
      </c>
      <c r="B249" s="81" t="s">
        <v>420</v>
      </c>
      <c r="C249" s="82" t="s">
        <v>736</v>
      </c>
      <c r="D249" s="78">
        <v>91779400</v>
      </c>
      <c r="E249" s="78">
        <v>28119000</v>
      </c>
      <c r="F249" s="51">
        <f t="shared" si="6"/>
        <v>63660400</v>
      </c>
      <c r="G249" s="52">
        <f t="shared" si="7"/>
        <v>0.30637594057054196</v>
      </c>
      <c r="H249" s="19"/>
    </row>
    <row r="250" spans="1:8" ht="63.75" hidden="1">
      <c r="A250" s="80" t="s">
        <v>683</v>
      </c>
      <c r="B250" s="81" t="s">
        <v>420</v>
      </c>
      <c r="C250" s="82" t="s">
        <v>737</v>
      </c>
      <c r="D250" s="78">
        <v>91195200</v>
      </c>
      <c r="E250" s="78">
        <v>28000000</v>
      </c>
      <c r="F250" s="51">
        <f t="shared" si="6"/>
        <v>63195200</v>
      </c>
      <c r="G250" s="52">
        <f t="shared" si="7"/>
        <v>0.30703370352825587</v>
      </c>
      <c r="H250" s="19"/>
    </row>
    <row r="251" spans="1:8" ht="25.5" hidden="1">
      <c r="A251" s="80" t="s">
        <v>685</v>
      </c>
      <c r="B251" s="81" t="s">
        <v>420</v>
      </c>
      <c r="C251" s="82" t="s">
        <v>738</v>
      </c>
      <c r="D251" s="78">
        <v>584200</v>
      </c>
      <c r="E251" s="78">
        <v>119000</v>
      </c>
      <c r="F251" s="51">
        <f t="shared" si="6"/>
        <v>465200</v>
      </c>
      <c r="G251" s="52">
        <f t="shared" si="7"/>
        <v>0.20369736391646695</v>
      </c>
      <c r="H251" s="19"/>
    </row>
    <row r="252" spans="1:8">
      <c r="A252" s="94" t="s">
        <v>739</v>
      </c>
      <c r="B252" s="95" t="s">
        <v>420</v>
      </c>
      <c r="C252" s="96" t="s">
        <v>740</v>
      </c>
      <c r="D252" s="97">
        <v>10315100</v>
      </c>
      <c r="E252" s="97">
        <v>2650000</v>
      </c>
      <c r="F252" s="49">
        <f t="shared" si="6"/>
        <v>7665100</v>
      </c>
      <c r="G252" s="50">
        <f t="shared" si="7"/>
        <v>0.25690492578840729</v>
      </c>
      <c r="H252" s="19"/>
    </row>
    <row r="253" spans="1:8" ht="38.25" hidden="1">
      <c r="A253" s="80" t="s">
        <v>514</v>
      </c>
      <c r="B253" s="81" t="s">
        <v>420</v>
      </c>
      <c r="C253" s="82" t="s">
        <v>741</v>
      </c>
      <c r="D253" s="78">
        <v>10315100</v>
      </c>
      <c r="E253" s="78">
        <v>2650000</v>
      </c>
      <c r="F253" s="51">
        <f t="shared" si="6"/>
        <v>7665100</v>
      </c>
      <c r="G253" s="52">
        <f t="shared" si="7"/>
        <v>0.25690492578840729</v>
      </c>
      <c r="H253" s="19"/>
    </row>
    <row r="254" spans="1:8" hidden="1">
      <c r="A254" s="80" t="s">
        <v>516</v>
      </c>
      <c r="B254" s="81" t="s">
        <v>420</v>
      </c>
      <c r="C254" s="82" t="s">
        <v>742</v>
      </c>
      <c r="D254" s="78">
        <v>10315100</v>
      </c>
      <c r="E254" s="78">
        <v>2650000</v>
      </c>
      <c r="F254" s="51">
        <f t="shared" si="6"/>
        <v>7665100</v>
      </c>
      <c r="G254" s="52">
        <f t="shared" si="7"/>
        <v>0.25690492578840729</v>
      </c>
      <c r="H254" s="19"/>
    </row>
    <row r="255" spans="1:8" ht="63.75" hidden="1">
      <c r="A255" s="80" t="s">
        <v>518</v>
      </c>
      <c r="B255" s="81" t="s">
        <v>420</v>
      </c>
      <c r="C255" s="82" t="s">
        <v>743</v>
      </c>
      <c r="D255" s="78">
        <v>10315100</v>
      </c>
      <c r="E255" s="78">
        <v>2650000</v>
      </c>
      <c r="F255" s="51">
        <f t="shared" si="6"/>
        <v>7665100</v>
      </c>
      <c r="G255" s="52">
        <f t="shared" si="7"/>
        <v>0.25690492578840729</v>
      </c>
      <c r="H255" s="19"/>
    </row>
    <row r="256" spans="1:8" ht="25.5">
      <c r="A256" s="94" t="s">
        <v>744</v>
      </c>
      <c r="B256" s="95" t="s">
        <v>420</v>
      </c>
      <c r="C256" s="96" t="s">
        <v>745</v>
      </c>
      <c r="D256" s="97">
        <v>29239300</v>
      </c>
      <c r="E256" s="97">
        <v>8468081.4299999997</v>
      </c>
      <c r="F256" s="49">
        <f t="shared" si="6"/>
        <v>20771218.57</v>
      </c>
      <c r="G256" s="50">
        <f t="shared" si="7"/>
        <v>0.28961300133724133</v>
      </c>
      <c r="H256" s="19"/>
    </row>
    <row r="257" spans="1:8" ht="63.75" hidden="1">
      <c r="A257" s="80" t="s">
        <v>424</v>
      </c>
      <c r="B257" s="81" t="s">
        <v>420</v>
      </c>
      <c r="C257" s="82" t="s">
        <v>746</v>
      </c>
      <c r="D257" s="78">
        <v>26998426</v>
      </c>
      <c r="E257" s="78">
        <v>7681613.1699999999</v>
      </c>
      <c r="F257" s="51">
        <f t="shared" si="6"/>
        <v>19316812.829999998</v>
      </c>
      <c r="G257" s="52">
        <f t="shared" si="7"/>
        <v>0.28452077798905756</v>
      </c>
      <c r="H257" s="19"/>
    </row>
    <row r="258" spans="1:8" ht="25.5" hidden="1">
      <c r="A258" s="80" t="s">
        <v>551</v>
      </c>
      <c r="B258" s="81" t="s">
        <v>420</v>
      </c>
      <c r="C258" s="82" t="s">
        <v>747</v>
      </c>
      <c r="D258" s="78">
        <v>20597026</v>
      </c>
      <c r="E258" s="78">
        <v>6272802.4199999999</v>
      </c>
      <c r="F258" s="51">
        <f t="shared" si="6"/>
        <v>14324223.58</v>
      </c>
      <c r="G258" s="52">
        <f t="shared" si="7"/>
        <v>0.30454893924977322</v>
      </c>
      <c r="H258" s="19"/>
    </row>
    <row r="259" spans="1:8" hidden="1">
      <c r="A259" s="80" t="s">
        <v>553</v>
      </c>
      <c r="B259" s="81" t="s">
        <v>420</v>
      </c>
      <c r="C259" s="82" t="s">
        <v>748</v>
      </c>
      <c r="D259" s="78">
        <v>15735039</v>
      </c>
      <c r="E259" s="78">
        <v>4952321.46</v>
      </c>
      <c r="F259" s="51">
        <f t="shared" si="6"/>
        <v>10782717.539999999</v>
      </c>
      <c r="G259" s="52">
        <f t="shared" si="7"/>
        <v>0.31473207406730924</v>
      </c>
      <c r="H259" s="19"/>
    </row>
    <row r="260" spans="1:8" ht="25.5" hidden="1">
      <c r="A260" s="80" t="s">
        <v>555</v>
      </c>
      <c r="B260" s="81" t="s">
        <v>420</v>
      </c>
      <c r="C260" s="82" t="s">
        <v>749</v>
      </c>
      <c r="D260" s="78">
        <v>110000</v>
      </c>
      <c r="E260" s="78">
        <v>10695</v>
      </c>
      <c r="F260" s="51">
        <f t="shared" si="6"/>
        <v>99305</v>
      </c>
      <c r="G260" s="52">
        <f t="shared" si="7"/>
        <v>9.7227272727272732E-2</v>
      </c>
      <c r="H260" s="19"/>
    </row>
    <row r="261" spans="1:8" ht="51" hidden="1">
      <c r="A261" s="80" t="s">
        <v>557</v>
      </c>
      <c r="B261" s="81" t="s">
        <v>420</v>
      </c>
      <c r="C261" s="82" t="s">
        <v>750</v>
      </c>
      <c r="D261" s="78">
        <v>4751987</v>
      </c>
      <c r="E261" s="78">
        <v>1309785.96</v>
      </c>
      <c r="F261" s="51">
        <f t="shared" si="6"/>
        <v>3442201.04</v>
      </c>
      <c r="G261" s="52">
        <f t="shared" si="7"/>
        <v>0.27562911262173068</v>
      </c>
      <c r="H261" s="19"/>
    </row>
    <row r="262" spans="1:8" ht="25.5" hidden="1">
      <c r="A262" s="80" t="s">
        <v>426</v>
      </c>
      <c r="B262" s="81" t="s">
        <v>420</v>
      </c>
      <c r="C262" s="82" t="s">
        <v>751</v>
      </c>
      <c r="D262" s="78">
        <v>6401400</v>
      </c>
      <c r="E262" s="78">
        <v>1408810.75</v>
      </c>
      <c r="F262" s="51">
        <f t="shared" si="6"/>
        <v>4992589.25</v>
      </c>
      <c r="G262" s="52">
        <f t="shared" si="7"/>
        <v>0.22007853750742026</v>
      </c>
      <c r="H262" s="19"/>
    </row>
    <row r="263" spans="1:8" ht="25.5" hidden="1">
      <c r="A263" s="80" t="s">
        <v>428</v>
      </c>
      <c r="B263" s="81" t="s">
        <v>420</v>
      </c>
      <c r="C263" s="82" t="s">
        <v>752</v>
      </c>
      <c r="D263" s="78">
        <v>4835575</v>
      </c>
      <c r="E263" s="78">
        <v>1076245.8</v>
      </c>
      <c r="F263" s="51">
        <f t="shared" si="6"/>
        <v>3759329.2</v>
      </c>
      <c r="G263" s="52">
        <f t="shared" si="7"/>
        <v>0.22256831917610626</v>
      </c>
      <c r="H263" s="19"/>
    </row>
    <row r="264" spans="1:8" ht="38.25" hidden="1">
      <c r="A264" s="80" t="s">
        <v>430</v>
      </c>
      <c r="B264" s="81" t="s">
        <v>420</v>
      </c>
      <c r="C264" s="82" t="s">
        <v>753</v>
      </c>
      <c r="D264" s="78">
        <v>105481</v>
      </c>
      <c r="E264" s="78">
        <v>27284</v>
      </c>
      <c r="F264" s="51">
        <f t="shared" si="6"/>
        <v>78197</v>
      </c>
      <c r="G264" s="52">
        <f t="shared" si="7"/>
        <v>0.2586626975474256</v>
      </c>
      <c r="H264" s="19"/>
    </row>
    <row r="265" spans="1:8" ht="51" hidden="1">
      <c r="A265" s="80" t="s">
        <v>432</v>
      </c>
      <c r="B265" s="81" t="s">
        <v>420</v>
      </c>
      <c r="C265" s="82" t="s">
        <v>754</v>
      </c>
      <c r="D265" s="78">
        <v>1460344</v>
      </c>
      <c r="E265" s="78">
        <v>305280.95</v>
      </c>
      <c r="F265" s="51">
        <f t="shared" ref="F265:F328" si="8">D265-E265</f>
        <v>1155063.05</v>
      </c>
      <c r="G265" s="52">
        <f t="shared" ref="G265:G328" si="9">E265/D265</f>
        <v>0.20904728611888707</v>
      </c>
      <c r="H265" s="19"/>
    </row>
    <row r="266" spans="1:8" ht="25.5" hidden="1">
      <c r="A266" s="80" t="s">
        <v>436</v>
      </c>
      <c r="B266" s="81" t="s">
        <v>420</v>
      </c>
      <c r="C266" s="82" t="s">
        <v>755</v>
      </c>
      <c r="D266" s="78">
        <v>2188274</v>
      </c>
      <c r="E266" s="78">
        <v>765539.46</v>
      </c>
      <c r="F266" s="51">
        <f t="shared" si="8"/>
        <v>1422734.54</v>
      </c>
      <c r="G266" s="52">
        <f t="shared" si="9"/>
        <v>0.34983711363385023</v>
      </c>
      <c r="H266" s="19"/>
    </row>
    <row r="267" spans="1:8" ht="38.25" hidden="1">
      <c r="A267" s="80" t="s">
        <v>438</v>
      </c>
      <c r="B267" s="81" t="s">
        <v>420</v>
      </c>
      <c r="C267" s="82" t="s">
        <v>756</v>
      </c>
      <c r="D267" s="78">
        <v>2188274</v>
      </c>
      <c r="E267" s="78">
        <v>765539.46</v>
      </c>
      <c r="F267" s="51">
        <f t="shared" si="8"/>
        <v>1422734.54</v>
      </c>
      <c r="G267" s="52">
        <f t="shared" si="9"/>
        <v>0.34983711363385023</v>
      </c>
      <c r="H267" s="19"/>
    </row>
    <row r="268" spans="1:8" ht="25.5" hidden="1">
      <c r="A268" s="80" t="s">
        <v>451</v>
      </c>
      <c r="B268" s="81" t="s">
        <v>420</v>
      </c>
      <c r="C268" s="82" t="s">
        <v>757</v>
      </c>
      <c r="D268" s="78">
        <v>211000</v>
      </c>
      <c r="E268" s="78">
        <v>53896.78</v>
      </c>
      <c r="F268" s="51">
        <f t="shared" si="8"/>
        <v>157103.22</v>
      </c>
      <c r="G268" s="52">
        <f t="shared" si="9"/>
        <v>0.25543497630331752</v>
      </c>
      <c r="H268" s="19"/>
    </row>
    <row r="269" spans="1:8" ht="38.25" hidden="1">
      <c r="A269" s="80" t="s">
        <v>440</v>
      </c>
      <c r="B269" s="81" t="s">
        <v>420</v>
      </c>
      <c r="C269" s="82" t="s">
        <v>758</v>
      </c>
      <c r="D269" s="78">
        <v>1977274</v>
      </c>
      <c r="E269" s="78">
        <v>711642.68</v>
      </c>
      <c r="F269" s="51">
        <f t="shared" si="8"/>
        <v>1265631.3199999998</v>
      </c>
      <c r="G269" s="52">
        <f t="shared" si="9"/>
        <v>0.35991100879291393</v>
      </c>
      <c r="H269" s="19"/>
    </row>
    <row r="270" spans="1:8" ht="25.5" hidden="1">
      <c r="A270" s="80" t="s">
        <v>454</v>
      </c>
      <c r="B270" s="81" t="s">
        <v>420</v>
      </c>
      <c r="C270" s="82" t="s">
        <v>759</v>
      </c>
      <c r="D270" s="78">
        <v>15000</v>
      </c>
      <c r="E270" s="78">
        <v>15000</v>
      </c>
      <c r="F270" s="51">
        <f t="shared" si="8"/>
        <v>0</v>
      </c>
      <c r="G270" s="52">
        <f t="shared" si="9"/>
        <v>1</v>
      </c>
      <c r="H270" s="19"/>
    </row>
    <row r="271" spans="1:8" hidden="1">
      <c r="A271" s="80" t="s">
        <v>546</v>
      </c>
      <c r="B271" s="81" t="s">
        <v>420</v>
      </c>
      <c r="C271" s="82" t="s">
        <v>760</v>
      </c>
      <c r="D271" s="78">
        <v>15000</v>
      </c>
      <c r="E271" s="78">
        <v>15000</v>
      </c>
      <c r="F271" s="51">
        <f t="shared" si="8"/>
        <v>0</v>
      </c>
      <c r="G271" s="52">
        <f t="shared" si="9"/>
        <v>1</v>
      </c>
      <c r="H271" s="19"/>
    </row>
    <row r="272" spans="1:8" hidden="1">
      <c r="A272" s="80" t="s">
        <v>460</v>
      </c>
      <c r="B272" s="81" t="s">
        <v>420</v>
      </c>
      <c r="C272" s="82" t="s">
        <v>761</v>
      </c>
      <c r="D272" s="78">
        <v>0</v>
      </c>
      <c r="E272" s="78">
        <v>0</v>
      </c>
      <c r="F272" s="51">
        <f t="shared" si="8"/>
        <v>0</v>
      </c>
      <c r="G272" s="52" t="e">
        <f t="shared" si="9"/>
        <v>#DIV/0!</v>
      </c>
      <c r="H272" s="19"/>
    </row>
    <row r="273" spans="1:8" hidden="1">
      <c r="A273" s="80" t="s">
        <v>602</v>
      </c>
      <c r="B273" s="81" t="s">
        <v>420</v>
      </c>
      <c r="C273" s="82" t="s">
        <v>762</v>
      </c>
      <c r="D273" s="78">
        <v>0</v>
      </c>
      <c r="E273" s="78">
        <v>0</v>
      </c>
      <c r="F273" s="51">
        <f t="shared" si="8"/>
        <v>0</v>
      </c>
      <c r="G273" s="52" t="e">
        <f t="shared" si="9"/>
        <v>#DIV/0!</v>
      </c>
      <c r="H273" s="19"/>
    </row>
    <row r="274" spans="1:8" ht="51" hidden="1">
      <c r="A274" s="80" t="s">
        <v>604</v>
      </c>
      <c r="B274" s="81" t="s">
        <v>420</v>
      </c>
      <c r="C274" s="82" t="s">
        <v>763</v>
      </c>
      <c r="D274" s="78">
        <v>0</v>
      </c>
      <c r="E274" s="78">
        <v>0</v>
      </c>
      <c r="F274" s="51">
        <f t="shared" si="8"/>
        <v>0</v>
      </c>
      <c r="G274" s="52" t="e">
        <f t="shared" si="9"/>
        <v>#DIV/0!</v>
      </c>
      <c r="H274" s="19"/>
    </row>
    <row r="275" spans="1:8" hidden="1">
      <c r="A275" s="80" t="s">
        <v>463</v>
      </c>
      <c r="B275" s="81" t="s">
        <v>420</v>
      </c>
      <c r="C275" s="82" t="s">
        <v>764</v>
      </c>
      <c r="D275" s="78">
        <v>37600</v>
      </c>
      <c r="E275" s="78">
        <v>5928.8</v>
      </c>
      <c r="F275" s="51">
        <f t="shared" si="8"/>
        <v>31671.200000000001</v>
      </c>
      <c r="G275" s="52">
        <f t="shared" si="9"/>
        <v>0.15768085106382979</v>
      </c>
      <c r="H275" s="19"/>
    </row>
    <row r="276" spans="1:8" hidden="1">
      <c r="A276" s="80" t="s">
        <v>465</v>
      </c>
      <c r="B276" s="81" t="s">
        <v>420</v>
      </c>
      <c r="C276" s="82" t="s">
        <v>765</v>
      </c>
      <c r="D276" s="78">
        <v>37600</v>
      </c>
      <c r="E276" s="78">
        <v>5928.8</v>
      </c>
      <c r="F276" s="51">
        <f t="shared" si="8"/>
        <v>31671.200000000001</v>
      </c>
      <c r="G276" s="52">
        <f t="shared" si="9"/>
        <v>0.15768085106382979</v>
      </c>
      <c r="H276" s="19"/>
    </row>
    <row r="277" spans="1:8" ht="25.5" hidden="1">
      <c r="A277" s="80" t="s">
        <v>467</v>
      </c>
      <c r="B277" s="81" t="s">
        <v>420</v>
      </c>
      <c r="C277" s="82" t="s">
        <v>766</v>
      </c>
      <c r="D277" s="78">
        <v>22332</v>
      </c>
      <c r="E277" s="78">
        <v>4470</v>
      </c>
      <c r="F277" s="51">
        <f t="shared" si="8"/>
        <v>17862</v>
      </c>
      <c r="G277" s="52">
        <f t="shared" si="9"/>
        <v>0.20016120365394949</v>
      </c>
      <c r="H277" s="19"/>
    </row>
    <row r="278" spans="1:8" hidden="1">
      <c r="A278" s="80" t="s">
        <v>469</v>
      </c>
      <c r="B278" s="81" t="s">
        <v>420</v>
      </c>
      <c r="C278" s="82" t="s">
        <v>767</v>
      </c>
      <c r="D278" s="78">
        <v>15268</v>
      </c>
      <c r="E278" s="78">
        <v>1458.8</v>
      </c>
      <c r="F278" s="51">
        <f t="shared" si="8"/>
        <v>13809.2</v>
      </c>
      <c r="G278" s="52">
        <f t="shared" si="9"/>
        <v>9.554624050301283E-2</v>
      </c>
      <c r="H278" s="19"/>
    </row>
    <row r="279" spans="1:8">
      <c r="A279" s="90" t="s">
        <v>768</v>
      </c>
      <c r="B279" s="91" t="s">
        <v>420</v>
      </c>
      <c r="C279" s="92" t="s">
        <v>769</v>
      </c>
      <c r="D279" s="93">
        <v>69181268</v>
      </c>
      <c r="E279" s="93">
        <v>13426941.449999999</v>
      </c>
      <c r="F279" s="47">
        <f t="shared" si="8"/>
        <v>55754326.549999997</v>
      </c>
      <c r="G279" s="48">
        <f t="shared" si="9"/>
        <v>0.1940834829740328</v>
      </c>
      <c r="H279" s="19"/>
    </row>
    <row r="280" spans="1:8">
      <c r="A280" s="94" t="s">
        <v>770</v>
      </c>
      <c r="B280" s="95" t="s">
        <v>420</v>
      </c>
      <c r="C280" s="96" t="s">
        <v>771</v>
      </c>
      <c r="D280" s="97">
        <v>10533709</v>
      </c>
      <c r="E280" s="97">
        <v>2774890.09</v>
      </c>
      <c r="F280" s="49">
        <f t="shared" si="8"/>
        <v>7758818.9100000001</v>
      </c>
      <c r="G280" s="50">
        <f t="shared" si="9"/>
        <v>0.26342953749719117</v>
      </c>
      <c r="H280" s="19"/>
    </row>
    <row r="281" spans="1:8" ht="25.5" hidden="1">
      <c r="A281" s="80" t="s">
        <v>454</v>
      </c>
      <c r="B281" s="81" t="s">
        <v>420</v>
      </c>
      <c r="C281" s="82" t="s">
        <v>772</v>
      </c>
      <c r="D281" s="78">
        <v>10533709</v>
      </c>
      <c r="E281" s="78">
        <v>2774890.09</v>
      </c>
      <c r="F281" s="51">
        <f t="shared" si="8"/>
        <v>7758818.9100000001</v>
      </c>
      <c r="G281" s="52">
        <f t="shared" si="9"/>
        <v>0.26342953749719117</v>
      </c>
      <c r="H281" s="19"/>
    </row>
    <row r="282" spans="1:8" ht="25.5" hidden="1">
      <c r="A282" s="80" t="s">
        <v>773</v>
      </c>
      <c r="B282" s="81" t="s">
        <v>420</v>
      </c>
      <c r="C282" s="82" t="s">
        <v>774</v>
      </c>
      <c r="D282" s="78">
        <v>10533709</v>
      </c>
      <c r="E282" s="78">
        <v>2774890.09</v>
      </c>
      <c r="F282" s="51">
        <f t="shared" si="8"/>
        <v>7758818.9100000001</v>
      </c>
      <c r="G282" s="52">
        <f t="shared" si="9"/>
        <v>0.26342953749719117</v>
      </c>
      <c r="H282" s="19"/>
    </row>
    <row r="283" spans="1:8" hidden="1">
      <c r="A283" s="80" t="s">
        <v>775</v>
      </c>
      <c r="B283" s="81" t="s">
        <v>420</v>
      </c>
      <c r="C283" s="82" t="s">
        <v>776</v>
      </c>
      <c r="D283" s="78">
        <v>10533709</v>
      </c>
      <c r="E283" s="78">
        <v>2774890.09</v>
      </c>
      <c r="F283" s="51">
        <f t="shared" si="8"/>
        <v>7758818.9100000001</v>
      </c>
      <c r="G283" s="52">
        <f t="shared" si="9"/>
        <v>0.26342953749719117</v>
      </c>
      <c r="H283" s="19"/>
    </row>
    <row r="284" spans="1:8">
      <c r="A284" s="94" t="s">
        <v>777</v>
      </c>
      <c r="B284" s="95" t="s">
        <v>420</v>
      </c>
      <c r="C284" s="96" t="s">
        <v>778</v>
      </c>
      <c r="D284" s="97">
        <v>12300259</v>
      </c>
      <c r="E284" s="97">
        <v>1755430.23</v>
      </c>
      <c r="F284" s="49">
        <f t="shared" si="8"/>
        <v>10544828.77</v>
      </c>
      <c r="G284" s="50">
        <f t="shared" si="9"/>
        <v>0.14271489974316801</v>
      </c>
      <c r="H284" s="19"/>
    </row>
    <row r="285" spans="1:8" ht="25.5" hidden="1">
      <c r="A285" s="80" t="s">
        <v>436</v>
      </c>
      <c r="B285" s="81" t="s">
        <v>420</v>
      </c>
      <c r="C285" s="82" t="s">
        <v>779</v>
      </c>
      <c r="D285" s="78">
        <v>33411</v>
      </c>
      <c r="E285" s="78">
        <v>79</v>
      </c>
      <c r="F285" s="51">
        <f t="shared" si="8"/>
        <v>33332</v>
      </c>
      <c r="G285" s="52">
        <f t="shared" si="9"/>
        <v>2.36449073658376E-3</v>
      </c>
      <c r="H285" s="19"/>
    </row>
    <row r="286" spans="1:8" ht="38.25" hidden="1">
      <c r="A286" s="80" t="s">
        <v>438</v>
      </c>
      <c r="B286" s="81" t="s">
        <v>420</v>
      </c>
      <c r="C286" s="82" t="s">
        <v>780</v>
      </c>
      <c r="D286" s="78">
        <v>33411</v>
      </c>
      <c r="E286" s="78">
        <v>79</v>
      </c>
      <c r="F286" s="51">
        <f t="shared" si="8"/>
        <v>33332</v>
      </c>
      <c r="G286" s="52">
        <f t="shared" si="9"/>
        <v>2.36449073658376E-3</v>
      </c>
      <c r="H286" s="19"/>
    </row>
    <row r="287" spans="1:8" ht="38.25" hidden="1">
      <c r="A287" s="80" t="s">
        <v>440</v>
      </c>
      <c r="B287" s="81" t="s">
        <v>420</v>
      </c>
      <c r="C287" s="82" t="s">
        <v>781</v>
      </c>
      <c r="D287" s="78">
        <v>33411</v>
      </c>
      <c r="E287" s="78">
        <v>79</v>
      </c>
      <c r="F287" s="51">
        <f t="shared" si="8"/>
        <v>33332</v>
      </c>
      <c r="G287" s="52">
        <f t="shared" si="9"/>
        <v>2.36449073658376E-3</v>
      </c>
      <c r="H287" s="19"/>
    </row>
    <row r="288" spans="1:8" ht="25.5" hidden="1">
      <c r="A288" s="80" t="s">
        <v>454</v>
      </c>
      <c r="B288" s="81" t="s">
        <v>420</v>
      </c>
      <c r="C288" s="82" t="s">
        <v>782</v>
      </c>
      <c r="D288" s="78">
        <v>11286248</v>
      </c>
      <c r="E288" s="78">
        <v>1686489.32</v>
      </c>
      <c r="F288" s="51">
        <f t="shared" si="8"/>
        <v>9599758.6799999997</v>
      </c>
      <c r="G288" s="52">
        <f t="shared" si="9"/>
        <v>0.14942869587838226</v>
      </c>
      <c r="H288" s="19"/>
    </row>
    <row r="289" spans="1:8" ht="25.5" hidden="1">
      <c r="A289" s="80" t="s">
        <v>773</v>
      </c>
      <c r="B289" s="81" t="s">
        <v>420</v>
      </c>
      <c r="C289" s="82" t="s">
        <v>783</v>
      </c>
      <c r="D289" s="78">
        <v>7695100</v>
      </c>
      <c r="E289" s="78">
        <v>1647879.32</v>
      </c>
      <c r="F289" s="51">
        <f t="shared" si="8"/>
        <v>6047220.6799999997</v>
      </c>
      <c r="G289" s="52">
        <f t="shared" si="9"/>
        <v>0.21414657639276943</v>
      </c>
      <c r="H289" s="19"/>
    </row>
    <row r="290" spans="1:8" ht="38.25" hidden="1">
      <c r="A290" s="80" t="s">
        <v>784</v>
      </c>
      <c r="B290" s="81" t="s">
        <v>420</v>
      </c>
      <c r="C290" s="82" t="s">
        <v>785</v>
      </c>
      <c r="D290" s="78">
        <v>7695100</v>
      </c>
      <c r="E290" s="78">
        <v>1647879.32</v>
      </c>
      <c r="F290" s="51">
        <f t="shared" si="8"/>
        <v>6047220.6799999997</v>
      </c>
      <c r="G290" s="52">
        <f t="shared" si="9"/>
        <v>0.21414657639276943</v>
      </c>
      <c r="H290" s="19"/>
    </row>
    <row r="291" spans="1:8" ht="25.5" hidden="1">
      <c r="A291" s="80" t="s">
        <v>456</v>
      </c>
      <c r="B291" s="81" t="s">
        <v>420</v>
      </c>
      <c r="C291" s="82" t="s">
        <v>786</v>
      </c>
      <c r="D291" s="78">
        <v>3591148</v>
      </c>
      <c r="E291" s="78">
        <v>38610</v>
      </c>
      <c r="F291" s="51">
        <f t="shared" si="8"/>
        <v>3552538</v>
      </c>
      <c r="G291" s="52">
        <f t="shared" si="9"/>
        <v>1.0751436587965742E-2</v>
      </c>
      <c r="H291" s="19"/>
    </row>
    <row r="292" spans="1:8" ht="38.25" hidden="1">
      <c r="A292" s="80" t="s">
        <v>458</v>
      </c>
      <c r="B292" s="81" t="s">
        <v>420</v>
      </c>
      <c r="C292" s="82" t="s">
        <v>787</v>
      </c>
      <c r="D292" s="78">
        <v>2148348</v>
      </c>
      <c r="E292" s="78">
        <v>17500</v>
      </c>
      <c r="F292" s="51">
        <f t="shared" si="8"/>
        <v>2130848</v>
      </c>
      <c r="G292" s="52">
        <f t="shared" si="9"/>
        <v>8.1457938844172358E-3</v>
      </c>
      <c r="H292" s="19"/>
    </row>
    <row r="293" spans="1:8" hidden="1">
      <c r="A293" s="80" t="s">
        <v>788</v>
      </c>
      <c r="B293" s="81" t="s">
        <v>420</v>
      </c>
      <c r="C293" s="82" t="s">
        <v>789</v>
      </c>
      <c r="D293" s="78">
        <v>700000</v>
      </c>
      <c r="E293" s="78">
        <v>0</v>
      </c>
      <c r="F293" s="51">
        <f t="shared" si="8"/>
        <v>700000</v>
      </c>
      <c r="G293" s="52">
        <f t="shared" si="9"/>
        <v>0</v>
      </c>
      <c r="H293" s="19"/>
    </row>
    <row r="294" spans="1:8" ht="25.5" hidden="1">
      <c r="A294" s="80" t="s">
        <v>790</v>
      </c>
      <c r="B294" s="81" t="s">
        <v>420</v>
      </c>
      <c r="C294" s="82" t="s">
        <v>791</v>
      </c>
      <c r="D294" s="78">
        <v>742800</v>
      </c>
      <c r="E294" s="78">
        <v>21110</v>
      </c>
      <c r="F294" s="51">
        <f t="shared" si="8"/>
        <v>721690</v>
      </c>
      <c r="G294" s="52">
        <f t="shared" si="9"/>
        <v>2.841949380721594E-2</v>
      </c>
      <c r="H294" s="19"/>
    </row>
    <row r="295" spans="1:8" ht="38.25" hidden="1">
      <c r="A295" s="80" t="s">
        <v>514</v>
      </c>
      <c r="B295" s="81" t="s">
        <v>420</v>
      </c>
      <c r="C295" s="82" t="s">
        <v>792</v>
      </c>
      <c r="D295" s="78">
        <v>980600</v>
      </c>
      <c r="E295" s="78">
        <v>68861.91</v>
      </c>
      <c r="F295" s="51">
        <f t="shared" si="8"/>
        <v>911738.09</v>
      </c>
      <c r="G295" s="52">
        <f t="shared" si="9"/>
        <v>7.022426065674077E-2</v>
      </c>
      <c r="H295" s="19"/>
    </row>
    <row r="296" spans="1:8" hidden="1">
      <c r="A296" s="80" t="s">
        <v>681</v>
      </c>
      <c r="B296" s="81" t="s">
        <v>420</v>
      </c>
      <c r="C296" s="82" t="s">
        <v>793</v>
      </c>
      <c r="D296" s="78">
        <v>890600</v>
      </c>
      <c r="E296" s="78">
        <v>61844.61</v>
      </c>
      <c r="F296" s="51">
        <f t="shared" si="8"/>
        <v>828755.39</v>
      </c>
      <c r="G296" s="52">
        <f t="shared" si="9"/>
        <v>6.9441511340669212E-2</v>
      </c>
      <c r="H296" s="19"/>
    </row>
    <row r="297" spans="1:8" ht="25.5" hidden="1">
      <c r="A297" s="80" t="s">
        <v>685</v>
      </c>
      <c r="B297" s="81" t="s">
        <v>420</v>
      </c>
      <c r="C297" s="82" t="s">
        <v>794</v>
      </c>
      <c r="D297" s="78">
        <v>890600</v>
      </c>
      <c r="E297" s="78">
        <v>61844.61</v>
      </c>
      <c r="F297" s="51">
        <f t="shared" si="8"/>
        <v>828755.39</v>
      </c>
      <c r="G297" s="52">
        <f t="shared" si="9"/>
        <v>6.9441511340669212E-2</v>
      </c>
      <c r="H297" s="19"/>
    </row>
    <row r="298" spans="1:8" hidden="1">
      <c r="A298" s="80" t="s">
        <v>516</v>
      </c>
      <c r="B298" s="81" t="s">
        <v>420</v>
      </c>
      <c r="C298" s="82" t="s">
        <v>795</v>
      </c>
      <c r="D298" s="78">
        <v>90000</v>
      </c>
      <c r="E298" s="78">
        <v>7017.3</v>
      </c>
      <c r="F298" s="51">
        <f t="shared" si="8"/>
        <v>82982.7</v>
      </c>
      <c r="G298" s="52">
        <f t="shared" si="9"/>
        <v>7.7969999999999998E-2</v>
      </c>
      <c r="H298" s="19"/>
    </row>
    <row r="299" spans="1:8" ht="25.5" hidden="1">
      <c r="A299" s="80" t="s">
        <v>689</v>
      </c>
      <c r="B299" s="81" t="s">
        <v>420</v>
      </c>
      <c r="C299" s="82" t="s">
        <v>796</v>
      </c>
      <c r="D299" s="78">
        <v>90000</v>
      </c>
      <c r="E299" s="78">
        <v>7017.3</v>
      </c>
      <c r="F299" s="51">
        <f t="shared" si="8"/>
        <v>82982.7</v>
      </c>
      <c r="G299" s="52">
        <f t="shared" si="9"/>
        <v>7.7969999999999998E-2</v>
      </c>
      <c r="H299" s="19"/>
    </row>
    <row r="300" spans="1:8">
      <c r="A300" s="94" t="s">
        <v>797</v>
      </c>
      <c r="B300" s="95" t="s">
        <v>420</v>
      </c>
      <c r="C300" s="96" t="s">
        <v>798</v>
      </c>
      <c r="D300" s="97">
        <v>46347300</v>
      </c>
      <c r="E300" s="97">
        <v>8896621.1300000008</v>
      </c>
      <c r="F300" s="49">
        <f t="shared" si="8"/>
        <v>37450678.869999997</v>
      </c>
      <c r="G300" s="50">
        <f t="shared" si="9"/>
        <v>0.19195554282557994</v>
      </c>
      <c r="H300" s="19"/>
    </row>
    <row r="301" spans="1:8" ht="25.5" hidden="1">
      <c r="A301" s="80" t="s">
        <v>454</v>
      </c>
      <c r="B301" s="81" t="s">
        <v>420</v>
      </c>
      <c r="C301" s="82" t="s">
        <v>799</v>
      </c>
      <c r="D301" s="78">
        <v>3596200</v>
      </c>
      <c r="E301" s="78">
        <v>1212069.42</v>
      </c>
      <c r="F301" s="51">
        <f t="shared" si="8"/>
        <v>2384130.58</v>
      </c>
      <c r="G301" s="52">
        <f t="shared" si="9"/>
        <v>0.33704171625604801</v>
      </c>
      <c r="H301" s="19"/>
    </row>
    <row r="302" spans="1:8" ht="25.5" hidden="1">
      <c r="A302" s="80" t="s">
        <v>773</v>
      </c>
      <c r="B302" s="81" t="s">
        <v>420</v>
      </c>
      <c r="C302" s="82" t="s">
        <v>800</v>
      </c>
      <c r="D302" s="78">
        <v>2800200</v>
      </c>
      <c r="E302" s="78">
        <v>1071660</v>
      </c>
      <c r="F302" s="51">
        <f t="shared" si="8"/>
        <v>1728540</v>
      </c>
      <c r="G302" s="52">
        <f t="shared" si="9"/>
        <v>0.38270837797300195</v>
      </c>
      <c r="H302" s="19"/>
    </row>
    <row r="303" spans="1:8" ht="38.25" hidden="1">
      <c r="A303" s="80" t="s">
        <v>784</v>
      </c>
      <c r="B303" s="81" t="s">
        <v>420</v>
      </c>
      <c r="C303" s="82" t="s">
        <v>801</v>
      </c>
      <c r="D303" s="78">
        <v>2800200</v>
      </c>
      <c r="E303" s="78">
        <v>1071660</v>
      </c>
      <c r="F303" s="51">
        <f t="shared" si="8"/>
        <v>1728540</v>
      </c>
      <c r="G303" s="52">
        <f t="shared" si="9"/>
        <v>0.38270837797300195</v>
      </c>
      <c r="H303" s="19"/>
    </row>
    <row r="304" spans="1:8" ht="25.5" hidden="1">
      <c r="A304" s="80" t="s">
        <v>456</v>
      </c>
      <c r="B304" s="81" t="s">
        <v>420</v>
      </c>
      <c r="C304" s="82" t="s">
        <v>802</v>
      </c>
      <c r="D304" s="78">
        <v>796000</v>
      </c>
      <c r="E304" s="78">
        <v>140409.42000000001</v>
      </c>
      <c r="F304" s="51">
        <f t="shared" si="8"/>
        <v>655590.57999999996</v>
      </c>
      <c r="G304" s="52">
        <f t="shared" si="9"/>
        <v>0.17639374371859298</v>
      </c>
      <c r="H304" s="19"/>
    </row>
    <row r="305" spans="1:8" ht="38.25" hidden="1">
      <c r="A305" s="80" t="s">
        <v>458</v>
      </c>
      <c r="B305" s="81" t="s">
        <v>420</v>
      </c>
      <c r="C305" s="82" t="s">
        <v>803</v>
      </c>
      <c r="D305" s="78">
        <v>796000</v>
      </c>
      <c r="E305" s="78">
        <v>140409.42000000001</v>
      </c>
      <c r="F305" s="51">
        <f t="shared" si="8"/>
        <v>655590.57999999996</v>
      </c>
      <c r="G305" s="52">
        <f t="shared" si="9"/>
        <v>0.17639374371859298</v>
      </c>
      <c r="H305" s="19"/>
    </row>
    <row r="306" spans="1:8" ht="25.5" hidden="1">
      <c r="A306" s="80" t="s">
        <v>624</v>
      </c>
      <c r="B306" s="81" t="s">
        <v>420</v>
      </c>
      <c r="C306" s="82" t="s">
        <v>804</v>
      </c>
      <c r="D306" s="78">
        <v>20154900</v>
      </c>
      <c r="E306" s="78">
        <v>0</v>
      </c>
      <c r="F306" s="51">
        <f t="shared" si="8"/>
        <v>20154900</v>
      </c>
      <c r="G306" s="52">
        <f t="shared" si="9"/>
        <v>0</v>
      </c>
      <c r="H306" s="19"/>
    </row>
    <row r="307" spans="1:8" hidden="1">
      <c r="A307" s="80" t="s">
        <v>626</v>
      </c>
      <c r="B307" s="81" t="s">
        <v>420</v>
      </c>
      <c r="C307" s="82" t="s">
        <v>805</v>
      </c>
      <c r="D307" s="78">
        <v>20154900</v>
      </c>
      <c r="E307" s="78">
        <v>0</v>
      </c>
      <c r="F307" s="51">
        <f t="shared" si="8"/>
        <v>20154900</v>
      </c>
      <c r="G307" s="52">
        <f t="shared" si="9"/>
        <v>0</v>
      </c>
      <c r="H307" s="19"/>
    </row>
    <row r="308" spans="1:8" ht="38.25" hidden="1">
      <c r="A308" s="80" t="s">
        <v>628</v>
      </c>
      <c r="B308" s="81" t="s">
        <v>420</v>
      </c>
      <c r="C308" s="82" t="s">
        <v>806</v>
      </c>
      <c r="D308" s="78">
        <v>15816060</v>
      </c>
      <c r="E308" s="78">
        <v>0</v>
      </c>
      <c r="F308" s="51">
        <f t="shared" si="8"/>
        <v>15816060</v>
      </c>
      <c r="G308" s="52">
        <f t="shared" si="9"/>
        <v>0</v>
      </c>
      <c r="H308" s="19"/>
    </row>
    <row r="309" spans="1:8" ht="38.25" hidden="1">
      <c r="A309" s="80" t="s">
        <v>630</v>
      </c>
      <c r="B309" s="81" t="s">
        <v>420</v>
      </c>
      <c r="C309" s="82" t="s">
        <v>807</v>
      </c>
      <c r="D309" s="78">
        <v>4338840</v>
      </c>
      <c r="E309" s="78">
        <v>0</v>
      </c>
      <c r="F309" s="51">
        <f t="shared" si="8"/>
        <v>4338840</v>
      </c>
      <c r="G309" s="52">
        <f t="shared" si="9"/>
        <v>0</v>
      </c>
      <c r="H309" s="19"/>
    </row>
    <row r="310" spans="1:8" ht="38.25" hidden="1">
      <c r="A310" s="80" t="s">
        <v>514</v>
      </c>
      <c r="B310" s="81" t="s">
        <v>420</v>
      </c>
      <c r="C310" s="82" t="s">
        <v>808</v>
      </c>
      <c r="D310" s="78">
        <v>22596200</v>
      </c>
      <c r="E310" s="78">
        <v>7684551.71</v>
      </c>
      <c r="F310" s="51">
        <f t="shared" si="8"/>
        <v>14911648.289999999</v>
      </c>
      <c r="G310" s="52">
        <f t="shared" si="9"/>
        <v>0.34008159380780839</v>
      </c>
      <c r="H310" s="19"/>
    </row>
    <row r="311" spans="1:8" hidden="1">
      <c r="A311" s="80" t="s">
        <v>681</v>
      </c>
      <c r="B311" s="81" t="s">
        <v>420</v>
      </c>
      <c r="C311" s="82" t="s">
        <v>809</v>
      </c>
      <c r="D311" s="78">
        <v>4068600</v>
      </c>
      <c r="E311" s="78">
        <v>1512662.6</v>
      </c>
      <c r="F311" s="51">
        <f t="shared" si="8"/>
        <v>2555937.4</v>
      </c>
      <c r="G311" s="52">
        <f t="shared" si="9"/>
        <v>0.37178946074816893</v>
      </c>
      <c r="H311" s="19"/>
    </row>
    <row r="312" spans="1:8" ht="25.5" hidden="1">
      <c r="A312" s="80" t="s">
        <v>685</v>
      </c>
      <c r="B312" s="81" t="s">
        <v>420</v>
      </c>
      <c r="C312" s="82" t="s">
        <v>810</v>
      </c>
      <c r="D312" s="78">
        <v>4068600</v>
      </c>
      <c r="E312" s="78">
        <v>1512662.6</v>
      </c>
      <c r="F312" s="51">
        <f t="shared" si="8"/>
        <v>2555937.4</v>
      </c>
      <c r="G312" s="52">
        <f t="shared" si="9"/>
        <v>0.37178946074816893</v>
      </c>
      <c r="H312" s="19"/>
    </row>
    <row r="313" spans="1:8" hidden="1">
      <c r="A313" s="80" t="s">
        <v>516</v>
      </c>
      <c r="B313" s="81" t="s">
        <v>420</v>
      </c>
      <c r="C313" s="82" t="s">
        <v>811</v>
      </c>
      <c r="D313" s="78">
        <v>18527600</v>
      </c>
      <c r="E313" s="78">
        <v>6171889.1100000003</v>
      </c>
      <c r="F313" s="51">
        <f t="shared" si="8"/>
        <v>12355710.890000001</v>
      </c>
      <c r="G313" s="52">
        <f t="shared" si="9"/>
        <v>0.33311865055376844</v>
      </c>
      <c r="H313" s="19"/>
    </row>
    <row r="314" spans="1:8" ht="25.5" hidden="1">
      <c r="A314" s="80" t="s">
        <v>689</v>
      </c>
      <c r="B314" s="81" t="s">
        <v>420</v>
      </c>
      <c r="C314" s="82" t="s">
        <v>812</v>
      </c>
      <c r="D314" s="78">
        <v>18527600</v>
      </c>
      <c r="E314" s="78">
        <v>6171889.1100000003</v>
      </c>
      <c r="F314" s="51">
        <f t="shared" si="8"/>
        <v>12355710.890000001</v>
      </c>
      <c r="G314" s="52">
        <f t="shared" si="9"/>
        <v>0.33311865055376844</v>
      </c>
      <c r="H314" s="19"/>
    </row>
    <row r="315" spans="1:8">
      <c r="A315" s="90" t="s">
        <v>813</v>
      </c>
      <c r="B315" s="91" t="s">
        <v>420</v>
      </c>
      <c r="C315" s="92" t="s">
        <v>814</v>
      </c>
      <c r="D315" s="93">
        <v>19128093</v>
      </c>
      <c r="E315" s="93">
        <v>6279687.7300000004</v>
      </c>
      <c r="F315" s="47">
        <f t="shared" si="8"/>
        <v>12848405.27</v>
      </c>
      <c r="G315" s="48">
        <f t="shared" si="9"/>
        <v>0.32829659130160022</v>
      </c>
      <c r="H315" s="19"/>
    </row>
    <row r="316" spans="1:8">
      <c r="A316" s="94" t="s">
        <v>815</v>
      </c>
      <c r="B316" s="95" t="s">
        <v>420</v>
      </c>
      <c r="C316" s="96" t="s">
        <v>816</v>
      </c>
      <c r="D316" s="97">
        <v>19048093</v>
      </c>
      <c r="E316" s="97">
        <v>6259691.7300000004</v>
      </c>
      <c r="F316" s="49">
        <f t="shared" si="8"/>
        <v>12788401.27</v>
      </c>
      <c r="G316" s="50">
        <f t="shared" si="9"/>
        <v>0.32862563879754264</v>
      </c>
      <c r="H316" s="19"/>
    </row>
    <row r="317" spans="1:8" ht="25.5" hidden="1">
      <c r="A317" s="80" t="s">
        <v>436</v>
      </c>
      <c r="B317" s="81" t="s">
        <v>420</v>
      </c>
      <c r="C317" s="82" t="s">
        <v>817</v>
      </c>
      <c r="D317" s="78">
        <v>3042700</v>
      </c>
      <c r="E317" s="78">
        <v>1329691.73</v>
      </c>
      <c r="F317" s="51">
        <f t="shared" si="8"/>
        <v>1713008.27</v>
      </c>
      <c r="G317" s="52">
        <f t="shared" si="9"/>
        <v>0.43701046110362507</v>
      </c>
      <c r="H317" s="19"/>
    </row>
    <row r="318" spans="1:8" ht="38.25" hidden="1">
      <c r="A318" s="80" t="s">
        <v>438</v>
      </c>
      <c r="B318" s="81" t="s">
        <v>420</v>
      </c>
      <c r="C318" s="82" t="s">
        <v>818</v>
      </c>
      <c r="D318" s="78">
        <v>3042700</v>
      </c>
      <c r="E318" s="78">
        <v>1329691.73</v>
      </c>
      <c r="F318" s="51">
        <f t="shared" si="8"/>
        <v>1713008.27</v>
      </c>
      <c r="G318" s="52">
        <f t="shared" si="9"/>
        <v>0.43701046110362507</v>
      </c>
      <c r="H318" s="19"/>
    </row>
    <row r="319" spans="1:8" ht="38.25" hidden="1">
      <c r="A319" s="80" t="s">
        <v>440</v>
      </c>
      <c r="B319" s="81" t="s">
        <v>420</v>
      </c>
      <c r="C319" s="82" t="s">
        <v>819</v>
      </c>
      <c r="D319" s="78">
        <v>3042700</v>
      </c>
      <c r="E319" s="78">
        <v>1329691.73</v>
      </c>
      <c r="F319" s="51">
        <f t="shared" si="8"/>
        <v>1713008.27</v>
      </c>
      <c r="G319" s="52">
        <f t="shared" si="9"/>
        <v>0.43701046110362507</v>
      </c>
      <c r="H319" s="19"/>
    </row>
    <row r="320" spans="1:8" ht="38.25" hidden="1">
      <c r="A320" s="80" t="s">
        <v>514</v>
      </c>
      <c r="B320" s="81" t="s">
        <v>420</v>
      </c>
      <c r="C320" s="82" t="s">
        <v>820</v>
      </c>
      <c r="D320" s="78">
        <v>16000000</v>
      </c>
      <c r="E320" s="78">
        <v>4930000</v>
      </c>
      <c r="F320" s="51">
        <f t="shared" si="8"/>
        <v>11070000</v>
      </c>
      <c r="G320" s="52">
        <f t="shared" si="9"/>
        <v>0.30812499999999998</v>
      </c>
      <c r="H320" s="19"/>
    </row>
    <row r="321" spans="1:8" hidden="1">
      <c r="A321" s="80" t="s">
        <v>516</v>
      </c>
      <c r="B321" s="81" t="s">
        <v>420</v>
      </c>
      <c r="C321" s="82" t="s">
        <v>821</v>
      </c>
      <c r="D321" s="78">
        <v>16000000</v>
      </c>
      <c r="E321" s="78">
        <v>4930000</v>
      </c>
      <c r="F321" s="51">
        <f t="shared" si="8"/>
        <v>11070000</v>
      </c>
      <c r="G321" s="52">
        <f t="shared" si="9"/>
        <v>0.30812499999999998</v>
      </c>
      <c r="H321" s="19"/>
    </row>
    <row r="322" spans="1:8" ht="63.75" hidden="1">
      <c r="A322" s="80" t="s">
        <v>518</v>
      </c>
      <c r="B322" s="81" t="s">
        <v>420</v>
      </c>
      <c r="C322" s="82" t="s">
        <v>822</v>
      </c>
      <c r="D322" s="78">
        <v>16000000</v>
      </c>
      <c r="E322" s="78">
        <v>4930000</v>
      </c>
      <c r="F322" s="51">
        <f t="shared" si="8"/>
        <v>11070000</v>
      </c>
      <c r="G322" s="52">
        <f t="shared" si="9"/>
        <v>0.30812499999999998</v>
      </c>
      <c r="H322" s="19"/>
    </row>
    <row r="323" spans="1:8" hidden="1">
      <c r="A323" s="80" t="s">
        <v>463</v>
      </c>
      <c r="B323" s="81" t="s">
        <v>420</v>
      </c>
      <c r="C323" s="82" t="s">
        <v>823</v>
      </c>
      <c r="D323" s="78">
        <v>5393</v>
      </c>
      <c r="E323" s="78">
        <v>0</v>
      </c>
      <c r="F323" s="51">
        <f t="shared" si="8"/>
        <v>5393</v>
      </c>
      <c r="G323" s="52">
        <f t="shared" si="9"/>
        <v>0</v>
      </c>
      <c r="H323" s="19"/>
    </row>
    <row r="324" spans="1:8" hidden="1">
      <c r="A324" s="80" t="s">
        <v>465</v>
      </c>
      <c r="B324" s="81" t="s">
        <v>420</v>
      </c>
      <c r="C324" s="82" t="s">
        <v>824</v>
      </c>
      <c r="D324" s="78">
        <v>5393</v>
      </c>
      <c r="E324" s="78">
        <v>0</v>
      </c>
      <c r="F324" s="51">
        <f t="shared" si="8"/>
        <v>5393</v>
      </c>
      <c r="G324" s="52">
        <f t="shared" si="9"/>
        <v>0</v>
      </c>
      <c r="H324" s="19"/>
    </row>
    <row r="325" spans="1:8" ht="25.5" hidden="1">
      <c r="A325" s="80" t="s">
        <v>467</v>
      </c>
      <c r="B325" s="81" t="s">
        <v>420</v>
      </c>
      <c r="C325" s="82" t="s">
        <v>825</v>
      </c>
      <c r="D325" s="78">
        <v>5393</v>
      </c>
      <c r="E325" s="78">
        <v>0</v>
      </c>
      <c r="F325" s="51">
        <f t="shared" si="8"/>
        <v>5393</v>
      </c>
      <c r="G325" s="52">
        <f t="shared" si="9"/>
        <v>0</v>
      </c>
      <c r="H325" s="19"/>
    </row>
    <row r="326" spans="1:8">
      <c r="A326" s="94" t="s">
        <v>826</v>
      </c>
      <c r="B326" s="95" t="s">
        <v>420</v>
      </c>
      <c r="C326" s="96" t="s">
        <v>827</v>
      </c>
      <c r="D326" s="97">
        <v>80000</v>
      </c>
      <c r="E326" s="97">
        <v>19996</v>
      </c>
      <c r="F326" s="49">
        <f t="shared" si="8"/>
        <v>60004</v>
      </c>
      <c r="G326" s="50">
        <f t="shared" si="9"/>
        <v>0.24995000000000001</v>
      </c>
      <c r="H326" s="19"/>
    </row>
    <row r="327" spans="1:8" ht="25.5" hidden="1">
      <c r="A327" s="80" t="s">
        <v>436</v>
      </c>
      <c r="B327" s="81" t="s">
        <v>420</v>
      </c>
      <c r="C327" s="82" t="s">
        <v>828</v>
      </c>
      <c r="D327" s="78">
        <v>80000</v>
      </c>
      <c r="E327" s="78">
        <v>19996</v>
      </c>
      <c r="F327" s="51">
        <f t="shared" si="8"/>
        <v>60004</v>
      </c>
      <c r="G327" s="52">
        <f t="shared" si="9"/>
        <v>0.24995000000000001</v>
      </c>
      <c r="H327" s="19"/>
    </row>
    <row r="328" spans="1:8" ht="38.25" hidden="1">
      <c r="A328" s="80" t="s">
        <v>438</v>
      </c>
      <c r="B328" s="81" t="s">
        <v>420</v>
      </c>
      <c r="C328" s="82" t="s">
        <v>829</v>
      </c>
      <c r="D328" s="78">
        <v>80000</v>
      </c>
      <c r="E328" s="78">
        <v>19996</v>
      </c>
      <c r="F328" s="51">
        <f t="shared" si="8"/>
        <v>60004</v>
      </c>
      <c r="G328" s="52">
        <f t="shared" si="9"/>
        <v>0.24995000000000001</v>
      </c>
      <c r="H328" s="19"/>
    </row>
    <row r="329" spans="1:8" ht="38.25" hidden="1">
      <c r="A329" s="80" t="s">
        <v>440</v>
      </c>
      <c r="B329" s="81" t="s">
        <v>420</v>
      </c>
      <c r="C329" s="82" t="s">
        <v>830</v>
      </c>
      <c r="D329" s="78">
        <v>80000</v>
      </c>
      <c r="E329" s="78">
        <v>19996</v>
      </c>
      <c r="F329" s="51">
        <f t="shared" ref="F329:F342" si="10">D329-E329</f>
        <v>60004</v>
      </c>
      <c r="G329" s="52">
        <f t="shared" ref="G329:G342" si="11">E329/D329</f>
        <v>0.24995000000000001</v>
      </c>
      <c r="H329" s="19"/>
    </row>
    <row r="330" spans="1:8" ht="25.5">
      <c r="A330" s="90" t="s">
        <v>831</v>
      </c>
      <c r="B330" s="91" t="s">
        <v>420</v>
      </c>
      <c r="C330" s="92" t="s">
        <v>832</v>
      </c>
      <c r="D330" s="93">
        <v>6000000</v>
      </c>
      <c r="E330" s="93">
        <v>0</v>
      </c>
      <c r="F330" s="47">
        <f t="shared" si="10"/>
        <v>6000000</v>
      </c>
      <c r="G330" s="48">
        <f t="shared" si="11"/>
        <v>0</v>
      </c>
      <c r="H330" s="19"/>
    </row>
    <row r="331" spans="1:8" ht="25.5">
      <c r="A331" s="94" t="s">
        <v>833</v>
      </c>
      <c r="B331" s="95" t="s">
        <v>420</v>
      </c>
      <c r="C331" s="96" t="s">
        <v>834</v>
      </c>
      <c r="D331" s="97">
        <v>6000000</v>
      </c>
      <c r="E331" s="97">
        <v>0</v>
      </c>
      <c r="F331" s="49">
        <f t="shared" si="10"/>
        <v>6000000</v>
      </c>
      <c r="G331" s="50">
        <f t="shared" si="11"/>
        <v>0</v>
      </c>
      <c r="H331" s="19"/>
    </row>
    <row r="332" spans="1:8" ht="25.5" hidden="1">
      <c r="A332" s="80" t="s">
        <v>835</v>
      </c>
      <c r="B332" s="81" t="s">
        <v>420</v>
      </c>
      <c r="C332" s="82" t="s">
        <v>836</v>
      </c>
      <c r="D332" s="78">
        <v>6000000</v>
      </c>
      <c r="E332" s="78">
        <v>0</v>
      </c>
      <c r="F332" s="51">
        <f t="shared" si="10"/>
        <v>6000000</v>
      </c>
      <c r="G332" s="52">
        <f t="shared" si="11"/>
        <v>0</v>
      </c>
      <c r="H332" s="19"/>
    </row>
    <row r="333" spans="1:8" hidden="1">
      <c r="A333" s="80" t="s">
        <v>837</v>
      </c>
      <c r="B333" s="81" t="s">
        <v>420</v>
      </c>
      <c r="C333" s="82" t="s">
        <v>838</v>
      </c>
      <c r="D333" s="78">
        <v>6000000</v>
      </c>
      <c r="E333" s="78">
        <v>0</v>
      </c>
      <c r="F333" s="51">
        <f t="shared" si="10"/>
        <v>6000000</v>
      </c>
      <c r="G333" s="52">
        <f t="shared" si="11"/>
        <v>0</v>
      </c>
      <c r="H333" s="19"/>
    </row>
    <row r="334" spans="1:8" ht="51">
      <c r="A334" s="90" t="s">
        <v>839</v>
      </c>
      <c r="B334" s="91" t="s">
        <v>420</v>
      </c>
      <c r="C334" s="92" t="s">
        <v>840</v>
      </c>
      <c r="D334" s="93">
        <v>0</v>
      </c>
      <c r="E334" s="93">
        <v>0</v>
      </c>
      <c r="F334" s="47">
        <f t="shared" si="10"/>
        <v>0</v>
      </c>
      <c r="G334" s="48">
        <v>0</v>
      </c>
      <c r="H334" s="19"/>
    </row>
    <row r="335" spans="1:8" ht="38.25">
      <c r="A335" s="94" t="s">
        <v>841</v>
      </c>
      <c r="B335" s="95" t="s">
        <v>420</v>
      </c>
      <c r="C335" s="96" t="s">
        <v>842</v>
      </c>
      <c r="D335" s="97">
        <v>0</v>
      </c>
      <c r="E335" s="97">
        <v>0</v>
      </c>
      <c r="F335" s="49">
        <f t="shared" si="10"/>
        <v>0</v>
      </c>
      <c r="G335" s="50">
        <v>0</v>
      </c>
      <c r="H335" s="19"/>
    </row>
    <row r="336" spans="1:8" hidden="1">
      <c r="A336" s="80" t="s">
        <v>460</v>
      </c>
      <c r="B336" s="81" t="s">
        <v>420</v>
      </c>
      <c r="C336" s="82" t="s">
        <v>843</v>
      </c>
      <c r="D336" s="78">
        <v>0</v>
      </c>
      <c r="E336" s="78">
        <v>0</v>
      </c>
      <c r="F336" s="51">
        <f t="shared" si="10"/>
        <v>0</v>
      </c>
      <c r="G336" s="52" t="e">
        <f t="shared" si="11"/>
        <v>#DIV/0!</v>
      </c>
      <c r="H336" s="19"/>
    </row>
    <row r="337" spans="1:8" hidden="1">
      <c r="A337" s="80" t="s">
        <v>844</v>
      </c>
      <c r="B337" s="81" t="s">
        <v>420</v>
      </c>
      <c r="C337" s="82" t="s">
        <v>845</v>
      </c>
      <c r="D337" s="78">
        <v>0</v>
      </c>
      <c r="E337" s="78">
        <v>0</v>
      </c>
      <c r="F337" s="51">
        <f t="shared" si="10"/>
        <v>0</v>
      </c>
      <c r="G337" s="52" t="e">
        <f t="shared" si="11"/>
        <v>#DIV/0!</v>
      </c>
      <c r="H337" s="19"/>
    </row>
    <row r="338" spans="1:8" ht="25.5" hidden="1">
      <c r="A338" s="80" t="s">
        <v>302</v>
      </c>
      <c r="B338" s="81" t="s">
        <v>420</v>
      </c>
      <c r="C338" s="82" t="s">
        <v>846</v>
      </c>
      <c r="D338" s="78">
        <v>0</v>
      </c>
      <c r="E338" s="78">
        <v>0</v>
      </c>
      <c r="F338" s="51">
        <f t="shared" si="10"/>
        <v>0</v>
      </c>
      <c r="G338" s="52" t="e">
        <f t="shared" si="11"/>
        <v>#DIV/0!</v>
      </c>
      <c r="H338" s="19"/>
    </row>
    <row r="339" spans="1:8" ht="13.5" thickBot="1">
      <c r="A339" s="94" t="s">
        <v>847</v>
      </c>
      <c r="B339" s="95" t="s">
        <v>420</v>
      </c>
      <c r="C339" s="96" t="s">
        <v>848</v>
      </c>
      <c r="D339" s="97">
        <v>0</v>
      </c>
      <c r="E339" s="97">
        <v>0</v>
      </c>
      <c r="F339" s="49">
        <f t="shared" si="10"/>
        <v>0</v>
      </c>
      <c r="G339" s="50">
        <v>0</v>
      </c>
      <c r="H339" s="19"/>
    </row>
    <row r="340" spans="1:8" ht="13.5" hidden="1" thickBot="1">
      <c r="A340" s="80" t="s">
        <v>460</v>
      </c>
      <c r="B340" s="81" t="s">
        <v>420</v>
      </c>
      <c r="C340" s="82" t="s">
        <v>849</v>
      </c>
      <c r="D340" s="78">
        <v>0</v>
      </c>
      <c r="E340" s="78">
        <v>0</v>
      </c>
      <c r="F340" s="51">
        <f t="shared" si="10"/>
        <v>0</v>
      </c>
      <c r="G340" s="52" t="e">
        <f t="shared" si="11"/>
        <v>#DIV/0!</v>
      </c>
      <c r="H340" s="19"/>
    </row>
    <row r="341" spans="1:8" ht="13.5" hidden="1" thickBot="1">
      <c r="A341" s="80" t="s">
        <v>844</v>
      </c>
      <c r="B341" s="81" t="s">
        <v>420</v>
      </c>
      <c r="C341" s="82" t="s">
        <v>850</v>
      </c>
      <c r="D341" s="78">
        <v>0</v>
      </c>
      <c r="E341" s="78">
        <v>0</v>
      </c>
      <c r="F341" s="51">
        <f t="shared" si="10"/>
        <v>0</v>
      </c>
      <c r="G341" s="52" t="e">
        <f t="shared" si="11"/>
        <v>#DIV/0!</v>
      </c>
      <c r="H341" s="19"/>
    </row>
    <row r="342" spans="1:8" ht="13.5" hidden="1" thickBot="1">
      <c r="A342" s="80" t="s">
        <v>847</v>
      </c>
      <c r="B342" s="81" t="s">
        <v>420</v>
      </c>
      <c r="C342" s="82" t="s">
        <v>851</v>
      </c>
      <c r="D342" s="78">
        <v>0</v>
      </c>
      <c r="E342" s="78">
        <v>0</v>
      </c>
      <c r="F342" s="51">
        <f t="shared" si="10"/>
        <v>0</v>
      </c>
      <c r="G342" s="52" t="e">
        <f t="shared" si="11"/>
        <v>#DIV/0!</v>
      </c>
      <c r="H342" s="19"/>
    </row>
    <row r="343" spans="1:8" ht="13.5" thickBot="1">
      <c r="A343" s="83"/>
      <c r="B343" s="84"/>
      <c r="C343" s="84"/>
      <c r="D343" s="84"/>
      <c r="E343" s="84"/>
      <c r="F343" s="84"/>
      <c r="G343" s="84"/>
      <c r="H343" s="3"/>
    </row>
    <row r="344" spans="1:8" ht="26.25" thickBot="1">
      <c r="A344" s="102" t="s">
        <v>852</v>
      </c>
      <c r="B344" s="103">
        <v>450</v>
      </c>
      <c r="C344" s="104" t="s">
        <v>24</v>
      </c>
      <c r="D344" s="105">
        <v>-405037000</v>
      </c>
      <c r="E344" s="105">
        <v>-181700360.44</v>
      </c>
      <c r="F344" s="47">
        <f t="shared" ref="F344" si="12">D344-E344</f>
        <v>-223336639.56</v>
      </c>
      <c r="G344" s="48">
        <f t="shared" ref="G344" si="13">E344/D344</f>
        <v>0.44860188190214723</v>
      </c>
      <c r="H344" s="19"/>
    </row>
    <row r="345" spans="1:8">
      <c r="A345" s="8"/>
      <c r="B345" s="26"/>
      <c r="C345" s="26"/>
      <c r="D345" s="27"/>
      <c r="E345" s="27"/>
      <c r="F345" s="27"/>
      <c r="G345" s="27"/>
      <c r="H345" s="3"/>
    </row>
  </sheetData>
  <autoFilter ref="A5:G342">
    <filterColumn colId="2">
      <filters blank="1">
        <filter val="000 0100 0000000000 000"/>
        <filter val="000 0102 0000000000 000"/>
        <filter val="000 0103 0000000000 000"/>
        <filter val="000 0104 0000000000 000"/>
        <filter val="000 0106 0000000000 000"/>
        <filter val="000 0107 0000000000 000"/>
        <filter val="000 0111 0000000000 000"/>
        <filter val="000 0113 0000000000 000"/>
        <filter val="000 0200 0000000000 000"/>
        <filter val="000 0203 0000000000 000"/>
        <filter val="000 0300 0000000000 000"/>
        <filter val="000 0302 0000000000 000"/>
        <filter val="000 0309 0000000000 000"/>
        <filter val="000 0310 0000000000 000"/>
        <filter val="000 0314 0000000000 000"/>
        <filter val="000 0400 0000000000 000"/>
        <filter val="000 0405 0000000000 000"/>
        <filter val="000 0408 0000000000 000"/>
        <filter val="000 0409 0000000000 000"/>
        <filter val="000 0412 0000000000 000"/>
        <filter val="000 0500 0000000000 000"/>
        <filter val="000 0501 0000000000 000"/>
        <filter val="000 0502 0000000000 000"/>
        <filter val="000 0503 0000000000 000"/>
        <filter val="000 0505 0000000000 000"/>
        <filter val="000 0700 0000000000 000"/>
        <filter val="000 0701 0000000000 000"/>
        <filter val="000 0702 0000000000 000"/>
        <filter val="000 0707 0000000000 000"/>
        <filter val="000 0709 0000000000 000"/>
        <filter val="000 0800 0000000000 000"/>
        <filter val="000 0801 0000000000 000"/>
        <filter val="000 0802 0000000000 000"/>
        <filter val="000 0804 0000000000 000"/>
        <filter val="000 1000 0000000000 000"/>
        <filter val="000 1001 0000000000 000"/>
        <filter val="000 1003 0000000000 000"/>
        <filter val="000 1004 0000000000 000"/>
        <filter val="000 1100 0000000000 000"/>
        <filter val="000 1101 0000000000 000"/>
        <filter val="000 1102 0000000000 000"/>
        <filter val="000 1300 0000000000 000"/>
        <filter val="000 1301 0000000000 000"/>
        <filter val="000 1400 0000000000 000"/>
        <filter val="000 1401 0000000000 000"/>
        <filter val="000 1402 0000000000 000"/>
        <filter val="х"/>
      </filters>
    </filterColumn>
  </autoFilter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zoomScaleNormal="100" workbookViewId="0">
      <selection activeCell="C42" sqref="C42"/>
    </sheetView>
  </sheetViews>
  <sheetFormatPr defaultRowHeight="12.75"/>
  <cols>
    <col min="1" max="1" width="45.28515625" style="4" customWidth="1"/>
    <col min="2" max="2" width="5" style="4" customWidth="1"/>
    <col min="3" max="3" width="26.7109375" style="4" customWidth="1"/>
    <col min="4" max="4" width="17.7109375" style="4" customWidth="1"/>
    <col min="5" max="5" width="15.7109375" style="4" customWidth="1"/>
    <col min="6" max="6" width="15.85546875" style="4" customWidth="1"/>
    <col min="7" max="7" width="11.7109375" style="4" customWidth="1"/>
    <col min="8" max="8" width="9.7109375" style="4" customWidth="1"/>
    <col min="9" max="16384" width="9.140625" style="4"/>
  </cols>
  <sheetData>
    <row r="1" spans="1:8" ht="10.5" customHeight="1">
      <c r="A1" s="71"/>
      <c r="B1" s="106"/>
      <c r="C1" s="72"/>
      <c r="D1" s="73"/>
      <c r="E1" s="73"/>
      <c r="F1" s="3"/>
      <c r="G1" s="3"/>
      <c r="H1" s="3"/>
    </row>
    <row r="2" spans="1:8" ht="14.1" customHeight="1">
      <c r="A2" s="107" t="s">
        <v>853</v>
      </c>
      <c r="B2" s="107"/>
      <c r="C2" s="107"/>
      <c r="D2" s="11"/>
      <c r="E2" s="11"/>
      <c r="F2" s="3"/>
      <c r="G2" s="3"/>
      <c r="H2" s="3"/>
    </row>
    <row r="3" spans="1:8" ht="14.1" customHeight="1">
      <c r="A3" s="108"/>
      <c r="B3" s="109"/>
      <c r="C3" s="76"/>
      <c r="D3" s="75"/>
      <c r="E3" s="75"/>
      <c r="F3" s="77"/>
      <c r="G3" s="77"/>
      <c r="H3" s="3"/>
    </row>
    <row r="4" spans="1:8" ht="60.75" customHeight="1">
      <c r="A4" s="15" t="s">
        <v>14</v>
      </c>
      <c r="B4" s="15" t="s">
        <v>15</v>
      </c>
      <c r="C4" s="15" t="s">
        <v>854</v>
      </c>
      <c r="D4" s="29" t="s">
        <v>17</v>
      </c>
      <c r="E4" s="30" t="s">
        <v>18</v>
      </c>
      <c r="F4" s="31" t="s">
        <v>907</v>
      </c>
      <c r="G4" s="31" t="s">
        <v>908</v>
      </c>
      <c r="H4" s="3"/>
    </row>
    <row r="5" spans="1:8" ht="17.25" customHeight="1" thickBot="1">
      <c r="A5" s="129" t="s">
        <v>19</v>
      </c>
      <c r="B5" s="17" t="s">
        <v>20</v>
      </c>
      <c r="C5" s="17" t="s">
        <v>21</v>
      </c>
      <c r="D5" s="28">
        <v>4</v>
      </c>
      <c r="E5" s="28">
        <v>5</v>
      </c>
      <c r="F5" s="28">
        <v>6</v>
      </c>
      <c r="G5" s="28">
        <v>7</v>
      </c>
      <c r="H5" s="3"/>
    </row>
    <row r="6" spans="1:8" ht="29.25" customHeight="1">
      <c r="A6" s="130" t="s">
        <v>855</v>
      </c>
      <c r="B6" s="54" t="s">
        <v>856</v>
      </c>
      <c r="C6" s="55" t="s">
        <v>24</v>
      </c>
      <c r="D6" s="56">
        <v>405037000</v>
      </c>
      <c r="E6" s="56">
        <v>181700360.44</v>
      </c>
      <c r="F6" s="43">
        <f>D6-E6</f>
        <v>223336639.56</v>
      </c>
      <c r="G6" s="44">
        <f>E6/D6</f>
        <v>0.44860188190214723</v>
      </c>
      <c r="H6" s="3"/>
    </row>
    <row r="7" spans="1:8" ht="19.5" customHeight="1">
      <c r="A7" s="131" t="s">
        <v>857</v>
      </c>
      <c r="B7" s="21"/>
      <c r="C7" s="22"/>
      <c r="D7" s="22"/>
      <c r="E7" s="113"/>
      <c r="F7" s="118"/>
      <c r="G7" s="119"/>
      <c r="H7" s="3"/>
    </row>
    <row r="8" spans="1:8" ht="18" customHeight="1">
      <c r="A8" s="132" t="s">
        <v>858</v>
      </c>
      <c r="B8" s="114" t="s">
        <v>859</v>
      </c>
      <c r="C8" s="92" t="s">
        <v>24</v>
      </c>
      <c r="D8" s="93">
        <v>44322400</v>
      </c>
      <c r="E8" s="115">
        <v>0</v>
      </c>
      <c r="F8" s="116">
        <f>D8-E8</f>
        <v>44322400</v>
      </c>
      <c r="G8" s="117">
        <f>E8/D8</f>
        <v>0</v>
      </c>
      <c r="H8" s="19"/>
    </row>
    <row r="9" spans="1:8" ht="12.95" customHeight="1">
      <c r="A9" s="133" t="s">
        <v>860</v>
      </c>
      <c r="B9" s="120"/>
      <c r="C9" s="121"/>
      <c r="D9" s="121"/>
      <c r="E9" s="121"/>
      <c r="F9" s="121"/>
      <c r="G9" s="121"/>
      <c r="H9" s="19"/>
    </row>
    <row r="10" spans="1:8" ht="12.95" customHeight="1">
      <c r="A10" s="134"/>
      <c r="B10" s="122"/>
      <c r="C10" s="96"/>
      <c r="D10" s="96"/>
      <c r="E10" s="96"/>
      <c r="F10" s="96"/>
      <c r="G10" s="96"/>
      <c r="H10" s="19"/>
    </row>
    <row r="11" spans="1:8" ht="27" customHeight="1">
      <c r="A11" s="135" t="s">
        <v>861</v>
      </c>
      <c r="B11" s="123" t="s">
        <v>859</v>
      </c>
      <c r="C11" s="124" t="s">
        <v>862</v>
      </c>
      <c r="D11" s="97">
        <v>70000000</v>
      </c>
      <c r="E11" s="64">
        <v>0</v>
      </c>
      <c r="F11" s="49">
        <f t="shared" ref="F10:F34" si="0">D11-E11</f>
        <v>70000000</v>
      </c>
      <c r="G11" s="50">
        <f t="shared" ref="G10:G34" si="1">E11/D11</f>
        <v>0</v>
      </c>
      <c r="H11" s="19"/>
    </row>
    <row r="12" spans="1:8" ht="27" hidden="1" customHeight="1">
      <c r="A12" s="135" t="s">
        <v>863</v>
      </c>
      <c r="B12" s="123" t="s">
        <v>859</v>
      </c>
      <c r="C12" s="124" t="s">
        <v>864</v>
      </c>
      <c r="D12" s="97">
        <v>70000000</v>
      </c>
      <c r="E12" s="64">
        <v>0</v>
      </c>
      <c r="F12" s="49">
        <f t="shared" si="0"/>
        <v>70000000</v>
      </c>
      <c r="G12" s="50">
        <f t="shared" si="1"/>
        <v>0</v>
      </c>
      <c r="H12" s="19"/>
    </row>
    <row r="13" spans="1:8" ht="40.5" hidden="1" customHeight="1">
      <c r="A13" s="135" t="s">
        <v>865</v>
      </c>
      <c r="B13" s="123" t="s">
        <v>859</v>
      </c>
      <c r="C13" s="124" t="s">
        <v>866</v>
      </c>
      <c r="D13" s="97">
        <v>70000000</v>
      </c>
      <c r="E13" s="64">
        <v>0</v>
      </c>
      <c r="F13" s="49">
        <f t="shared" si="0"/>
        <v>70000000</v>
      </c>
      <c r="G13" s="50">
        <f t="shared" si="1"/>
        <v>0</v>
      </c>
      <c r="H13" s="19"/>
    </row>
    <row r="14" spans="1:8" ht="27" customHeight="1">
      <c r="A14" s="135" t="s">
        <v>867</v>
      </c>
      <c r="B14" s="123" t="s">
        <v>859</v>
      </c>
      <c r="C14" s="124" t="s">
        <v>868</v>
      </c>
      <c r="D14" s="97">
        <v>-25677600</v>
      </c>
      <c r="E14" s="64">
        <v>0</v>
      </c>
      <c r="F14" s="49">
        <f t="shared" si="0"/>
        <v>-25677600</v>
      </c>
      <c r="G14" s="50">
        <f t="shared" si="1"/>
        <v>0</v>
      </c>
      <c r="H14" s="19"/>
    </row>
    <row r="15" spans="1:8" ht="15" hidden="1" customHeight="1">
      <c r="A15" s="135" t="s">
        <v>869</v>
      </c>
      <c r="B15" s="123" t="s">
        <v>859</v>
      </c>
      <c r="C15" s="124" t="s">
        <v>870</v>
      </c>
      <c r="D15" s="97">
        <v>-25677600</v>
      </c>
      <c r="E15" s="64">
        <v>0</v>
      </c>
      <c r="F15" s="49">
        <f t="shared" si="0"/>
        <v>-25677600</v>
      </c>
      <c r="G15" s="50">
        <f t="shared" si="1"/>
        <v>0</v>
      </c>
      <c r="H15" s="19"/>
    </row>
    <row r="16" spans="1:8" ht="27" hidden="1" customHeight="1">
      <c r="A16" s="135" t="s">
        <v>871</v>
      </c>
      <c r="B16" s="123" t="s">
        <v>859</v>
      </c>
      <c r="C16" s="124" t="s">
        <v>872</v>
      </c>
      <c r="D16" s="97">
        <v>-25677600</v>
      </c>
      <c r="E16" s="64">
        <v>0</v>
      </c>
      <c r="F16" s="49">
        <f t="shared" si="0"/>
        <v>-25677600</v>
      </c>
      <c r="G16" s="50">
        <f t="shared" si="1"/>
        <v>0</v>
      </c>
      <c r="H16" s="19"/>
    </row>
    <row r="17" spans="1:8" ht="94.5" hidden="1" customHeight="1">
      <c r="A17" s="135" t="s">
        <v>873</v>
      </c>
      <c r="B17" s="123" t="s">
        <v>859</v>
      </c>
      <c r="C17" s="124" t="s">
        <v>874</v>
      </c>
      <c r="D17" s="97">
        <v>-25677600</v>
      </c>
      <c r="E17" s="64">
        <v>0</v>
      </c>
      <c r="F17" s="49">
        <f t="shared" si="0"/>
        <v>-25677600</v>
      </c>
      <c r="G17" s="50">
        <f t="shared" si="1"/>
        <v>0</v>
      </c>
      <c r="H17" s="19"/>
    </row>
    <row r="18" spans="1:8" ht="81" hidden="1" customHeight="1">
      <c r="A18" s="135" t="s">
        <v>875</v>
      </c>
      <c r="B18" s="123" t="s">
        <v>859</v>
      </c>
      <c r="C18" s="124" t="s">
        <v>876</v>
      </c>
      <c r="D18" s="97">
        <v>-25677600</v>
      </c>
      <c r="E18" s="64">
        <v>0</v>
      </c>
      <c r="F18" s="49">
        <f t="shared" si="0"/>
        <v>-25677600</v>
      </c>
      <c r="G18" s="50">
        <f t="shared" si="1"/>
        <v>0</v>
      </c>
      <c r="H18" s="19"/>
    </row>
    <row r="19" spans="1:8" ht="24.75" customHeight="1">
      <c r="A19" s="136" t="s">
        <v>877</v>
      </c>
      <c r="B19" s="125" t="s">
        <v>878</v>
      </c>
      <c r="C19" s="96" t="s">
        <v>24</v>
      </c>
      <c r="D19" s="97">
        <v>0</v>
      </c>
      <c r="E19" s="64">
        <v>0</v>
      </c>
      <c r="F19" s="49">
        <f t="shared" si="0"/>
        <v>0</v>
      </c>
      <c r="G19" s="50">
        <v>0</v>
      </c>
      <c r="H19" s="19"/>
    </row>
    <row r="20" spans="1:8" ht="15" customHeight="1">
      <c r="A20" s="133" t="s">
        <v>860</v>
      </c>
      <c r="B20" s="120"/>
      <c r="C20" s="121"/>
      <c r="D20" s="126"/>
      <c r="E20" s="126"/>
      <c r="F20" s="127"/>
      <c r="G20" s="128"/>
      <c r="H20" s="19"/>
    </row>
    <row r="21" spans="1:8" ht="24.75" customHeight="1">
      <c r="A21" s="132" t="s">
        <v>879</v>
      </c>
      <c r="B21" s="114" t="s">
        <v>880</v>
      </c>
      <c r="C21" s="92" t="s">
        <v>24</v>
      </c>
      <c r="D21" s="93">
        <v>360714600</v>
      </c>
      <c r="E21" s="115">
        <v>181700360.44</v>
      </c>
      <c r="F21" s="116">
        <f t="shared" si="0"/>
        <v>179014239.56</v>
      </c>
      <c r="G21" s="117">
        <f t="shared" si="1"/>
        <v>0.50372333262917557</v>
      </c>
      <c r="H21" s="19"/>
    </row>
    <row r="22" spans="1:8" ht="27" customHeight="1">
      <c r="A22" s="135" t="s">
        <v>881</v>
      </c>
      <c r="B22" s="123" t="s">
        <v>880</v>
      </c>
      <c r="C22" s="124" t="s">
        <v>882</v>
      </c>
      <c r="D22" s="97">
        <v>360714600</v>
      </c>
      <c r="E22" s="64">
        <v>181700360.44</v>
      </c>
      <c r="F22" s="49">
        <f t="shared" si="0"/>
        <v>179014239.56</v>
      </c>
      <c r="G22" s="50">
        <f t="shared" si="1"/>
        <v>0.50372333262917557</v>
      </c>
      <c r="H22" s="19"/>
    </row>
    <row r="23" spans="1:8" ht="24.75" customHeight="1">
      <c r="A23" s="136" t="s">
        <v>883</v>
      </c>
      <c r="B23" s="125" t="s">
        <v>884</v>
      </c>
      <c r="C23" s="96" t="s">
        <v>24</v>
      </c>
      <c r="D23" s="97">
        <v>-2227866827.27</v>
      </c>
      <c r="E23" s="64">
        <v>-577909177.03999996</v>
      </c>
      <c r="F23" s="49">
        <f t="shared" si="0"/>
        <v>-1649957650.23</v>
      </c>
      <c r="G23" s="50">
        <f t="shared" si="1"/>
        <v>0.25940023432556902</v>
      </c>
      <c r="H23" s="19"/>
    </row>
    <row r="24" spans="1:8" ht="15" hidden="1" customHeight="1">
      <c r="A24" s="135" t="s">
        <v>885</v>
      </c>
      <c r="B24" s="123" t="s">
        <v>884</v>
      </c>
      <c r="C24" s="124" t="s">
        <v>886</v>
      </c>
      <c r="D24" s="97">
        <v>-2227866827.27</v>
      </c>
      <c r="E24" s="64">
        <v>-577909177.03999996</v>
      </c>
      <c r="F24" s="49">
        <f t="shared" si="0"/>
        <v>-1649957650.23</v>
      </c>
      <c r="G24" s="50">
        <f t="shared" si="1"/>
        <v>0.25940023432556902</v>
      </c>
      <c r="H24" s="19"/>
    </row>
    <row r="25" spans="1:8" ht="27" hidden="1" customHeight="1">
      <c r="A25" s="135" t="s">
        <v>887</v>
      </c>
      <c r="B25" s="123" t="s">
        <v>884</v>
      </c>
      <c r="C25" s="124" t="s">
        <v>888</v>
      </c>
      <c r="D25" s="97">
        <v>-2227866827.27</v>
      </c>
      <c r="E25" s="64">
        <v>-577909177.03999996</v>
      </c>
      <c r="F25" s="49">
        <f t="shared" si="0"/>
        <v>-1649957650.23</v>
      </c>
      <c r="G25" s="50">
        <f t="shared" si="1"/>
        <v>0.25940023432556902</v>
      </c>
      <c r="H25" s="19"/>
    </row>
    <row r="26" spans="1:8" ht="27" hidden="1" customHeight="1">
      <c r="A26" s="135" t="s">
        <v>889</v>
      </c>
      <c r="B26" s="123" t="s">
        <v>884</v>
      </c>
      <c r="C26" s="124" t="s">
        <v>890</v>
      </c>
      <c r="D26" s="97">
        <v>-2056839227.27</v>
      </c>
      <c r="E26" s="64">
        <v>-524902614.85000002</v>
      </c>
      <c r="F26" s="49">
        <f t="shared" si="0"/>
        <v>-1531936612.4200001</v>
      </c>
      <c r="G26" s="50">
        <f t="shared" si="1"/>
        <v>0.25519866010465603</v>
      </c>
      <c r="H26" s="19"/>
    </row>
    <row r="27" spans="1:8" ht="27" hidden="1" customHeight="1">
      <c r="A27" s="135" t="s">
        <v>891</v>
      </c>
      <c r="B27" s="123" t="s">
        <v>884</v>
      </c>
      <c r="C27" s="124" t="s">
        <v>892</v>
      </c>
      <c r="D27" s="97">
        <v>-6592000</v>
      </c>
      <c r="E27" s="64">
        <v>-2114052.7400000002</v>
      </c>
      <c r="F27" s="49">
        <f t="shared" si="0"/>
        <v>-4477947.26</v>
      </c>
      <c r="G27" s="50">
        <f t="shared" si="1"/>
        <v>0.32069974817961167</v>
      </c>
      <c r="H27" s="19"/>
    </row>
    <row r="28" spans="1:8" ht="27" hidden="1" customHeight="1">
      <c r="A28" s="135" t="s">
        <v>893</v>
      </c>
      <c r="B28" s="123" t="s">
        <v>884</v>
      </c>
      <c r="C28" s="124" t="s">
        <v>894</v>
      </c>
      <c r="D28" s="97">
        <v>-164435600</v>
      </c>
      <c r="E28" s="64">
        <v>-50892509.450000003</v>
      </c>
      <c r="F28" s="49">
        <f t="shared" si="0"/>
        <v>-113543090.55</v>
      </c>
      <c r="G28" s="50">
        <f t="shared" si="1"/>
        <v>0.30949812236522994</v>
      </c>
      <c r="H28" s="19"/>
    </row>
    <row r="29" spans="1:8" ht="24.75" customHeight="1">
      <c r="A29" s="137" t="s">
        <v>895</v>
      </c>
      <c r="B29" s="125" t="s">
        <v>896</v>
      </c>
      <c r="C29" s="96" t="s">
        <v>24</v>
      </c>
      <c r="D29" s="97">
        <v>2588581427.27</v>
      </c>
      <c r="E29" s="64">
        <v>759609537.48000002</v>
      </c>
      <c r="F29" s="49">
        <f t="shared" si="0"/>
        <v>1828971889.79</v>
      </c>
      <c r="G29" s="50">
        <f t="shared" si="1"/>
        <v>0.29344625959134241</v>
      </c>
      <c r="H29" s="19"/>
    </row>
    <row r="30" spans="1:8" ht="15" hidden="1" customHeight="1">
      <c r="A30" s="110" t="s">
        <v>897</v>
      </c>
      <c r="B30" s="111" t="s">
        <v>896</v>
      </c>
      <c r="C30" s="112" t="s">
        <v>898</v>
      </c>
      <c r="D30" s="78">
        <v>2588581427.27</v>
      </c>
      <c r="E30" s="18">
        <v>759609537.48000002</v>
      </c>
      <c r="F30" s="51">
        <f t="shared" si="0"/>
        <v>1828971889.79</v>
      </c>
      <c r="G30" s="52">
        <f t="shared" si="1"/>
        <v>0.29344625959134241</v>
      </c>
      <c r="H30" s="19"/>
    </row>
    <row r="31" spans="1:8" ht="27" hidden="1" customHeight="1">
      <c r="A31" s="110" t="s">
        <v>899</v>
      </c>
      <c r="B31" s="111" t="s">
        <v>896</v>
      </c>
      <c r="C31" s="112" t="s">
        <v>900</v>
      </c>
      <c r="D31" s="78">
        <v>2588581427.27</v>
      </c>
      <c r="E31" s="18">
        <v>759609537.48000002</v>
      </c>
      <c r="F31" s="51">
        <f t="shared" si="0"/>
        <v>1828971889.79</v>
      </c>
      <c r="G31" s="52">
        <f t="shared" si="1"/>
        <v>0.29344625959134241</v>
      </c>
      <c r="H31" s="19"/>
    </row>
    <row r="32" spans="1:8" ht="27" hidden="1" customHeight="1">
      <c r="A32" s="110" t="s">
        <v>901</v>
      </c>
      <c r="B32" s="111" t="s">
        <v>896</v>
      </c>
      <c r="C32" s="112" t="s">
        <v>902</v>
      </c>
      <c r="D32" s="78">
        <v>2352730575.27</v>
      </c>
      <c r="E32" s="18">
        <v>697275263.40999997</v>
      </c>
      <c r="F32" s="51">
        <f t="shared" si="0"/>
        <v>1655455311.8600001</v>
      </c>
      <c r="G32" s="52">
        <f t="shared" si="1"/>
        <v>0.29636851356427857</v>
      </c>
      <c r="H32" s="19"/>
    </row>
    <row r="33" spans="1:8" ht="27" hidden="1" customHeight="1">
      <c r="A33" s="110" t="s">
        <v>903</v>
      </c>
      <c r="B33" s="111" t="s">
        <v>896</v>
      </c>
      <c r="C33" s="112" t="s">
        <v>904</v>
      </c>
      <c r="D33" s="78">
        <v>35169556</v>
      </c>
      <c r="E33" s="18">
        <v>9545735.1799999997</v>
      </c>
      <c r="F33" s="51">
        <f t="shared" si="0"/>
        <v>25623820.82</v>
      </c>
      <c r="G33" s="52">
        <f t="shared" si="1"/>
        <v>0.27142040633097558</v>
      </c>
      <c r="H33" s="19"/>
    </row>
    <row r="34" spans="1:8" ht="27" hidden="1" customHeight="1">
      <c r="A34" s="110" t="s">
        <v>905</v>
      </c>
      <c r="B34" s="111" t="s">
        <v>896</v>
      </c>
      <c r="C34" s="112" t="s">
        <v>906</v>
      </c>
      <c r="D34" s="78">
        <v>200681296</v>
      </c>
      <c r="E34" s="18">
        <v>52788538.890000001</v>
      </c>
      <c r="F34" s="51">
        <f t="shared" si="0"/>
        <v>147892757.11000001</v>
      </c>
      <c r="G34" s="52">
        <f t="shared" si="1"/>
        <v>0.26304663136120071</v>
      </c>
      <c r="H34" s="19"/>
    </row>
    <row r="35" spans="1:8" hidden="1">
      <c r="A35" s="8"/>
      <c r="B35" s="26"/>
      <c r="C35" s="26"/>
      <c r="D35" s="27"/>
      <c r="E35" s="27"/>
      <c r="F35" s="27"/>
      <c r="G35" s="27"/>
      <c r="H35" s="3" t="s">
        <v>414</v>
      </c>
    </row>
  </sheetData>
  <mergeCells count="1">
    <mergeCell ref="A2:C2"/>
  </mergeCells>
  <pageMargins left="0.78740157480314965" right="0.19685039370078741" top="0.19685039370078741" bottom="0.19685039370078741" header="0" footer="0"/>
  <pageSetup paperSize="9" scale="95" fitToWidth="2" fitToHeight="0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A789E1C9-3EDF-4D3C-B859-C2EEA7F8FF3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ZINOVKINA\Администратор</dc:creator>
  <cp:lastModifiedBy>user</cp:lastModifiedBy>
  <cp:lastPrinted>2016-05-18T08:40:25Z</cp:lastPrinted>
  <dcterms:created xsi:type="dcterms:W3CDTF">2016-05-18T06:23:11Z</dcterms:created>
  <dcterms:modified xsi:type="dcterms:W3CDTF">2016-05-18T08:41:39Z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C:\Users\Администратор\AppData\Local\Кейсистемс\Свод-Смарт\ReportManager\sv_0503317g_20160101__win_1.xlsx</vt:lpwstr>
  </property>
</Properties>
</file>