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00" windowWidth="28455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Доходы!$A$14:$G$219</definedName>
    <definedName name="_xlnm._FilterDatabase" localSheetId="1" hidden="1">Расходы!$A$5:$G$349</definedName>
    <definedName name="_xlnm.Print_Titles" localSheetId="0">Доходы!$13:$14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Доходы!$A$1:$G$220</definedName>
    <definedName name="_xlnm.Print_Area" localSheetId="2">Источники!$A$1:$G$35</definedName>
    <definedName name="_xlnm.Print_Area" localSheetId="1">Расходы!$A$1:$G$352</definedName>
  </definedNames>
  <calcPr calcId="125725"/>
</workbook>
</file>

<file path=xl/calcChain.xml><?xml version="1.0" encoding="utf-8"?>
<calcChain xmlns="http://schemas.openxmlformats.org/spreadsheetml/2006/main">
  <c r="F14" i="4"/>
  <c r="G14"/>
  <c r="F15"/>
  <c r="G15"/>
  <c r="F16"/>
  <c r="G16"/>
  <c r="F17"/>
  <c r="G17"/>
  <c r="F18"/>
  <c r="G18"/>
  <c r="F19"/>
  <c r="F21"/>
  <c r="G21"/>
  <c r="F22"/>
  <c r="G22"/>
  <c r="F23"/>
  <c r="G23"/>
  <c r="F24"/>
  <c r="G24"/>
  <c r="F25"/>
  <c r="G25"/>
  <c r="F26"/>
  <c r="G26"/>
  <c r="F27"/>
  <c r="F28"/>
  <c r="F29"/>
  <c r="G29"/>
  <c r="F30"/>
  <c r="G30"/>
  <c r="F31"/>
  <c r="G31"/>
  <c r="F32"/>
  <c r="G32"/>
  <c r="F33"/>
  <c r="F34"/>
  <c r="G13"/>
  <c r="F13"/>
  <c r="G12"/>
  <c r="F12"/>
  <c r="G11"/>
  <c r="F11"/>
  <c r="G8"/>
  <c r="F8"/>
  <c r="G6"/>
  <c r="F6"/>
  <c r="G351" i="3"/>
  <c r="F351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F30"/>
  <c r="F31"/>
  <c r="G31"/>
  <c r="F32"/>
  <c r="G32"/>
  <c r="F33"/>
  <c r="G33"/>
  <c r="F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F46"/>
  <c r="F47"/>
  <c r="G47"/>
  <c r="F48"/>
  <c r="G48"/>
  <c r="F49"/>
  <c r="G49"/>
  <c r="F50"/>
  <c r="G50"/>
  <c r="F51"/>
  <c r="F52"/>
  <c r="F53"/>
  <c r="F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F104"/>
  <c r="F105"/>
  <c r="G105"/>
  <c r="F106"/>
  <c r="G106"/>
  <c r="F107"/>
  <c r="G107"/>
  <c r="F108"/>
  <c r="F109"/>
  <c r="F110"/>
  <c r="F111"/>
  <c r="F112"/>
  <c r="F113"/>
  <c r="F114"/>
  <c r="F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F174"/>
  <c r="F175"/>
  <c r="G175"/>
  <c r="F176"/>
  <c r="F177"/>
  <c r="F178"/>
  <c r="F179"/>
  <c r="F180"/>
  <c r="F181"/>
  <c r="G181"/>
  <c r="F182"/>
  <c r="G182"/>
  <c r="F183"/>
  <c r="F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F261"/>
  <c r="F262"/>
  <c r="F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F296"/>
  <c r="F297"/>
  <c r="F298"/>
  <c r="G298"/>
  <c r="F299"/>
  <c r="G299"/>
  <c r="F300"/>
  <c r="G300"/>
  <c r="F301"/>
  <c r="G301"/>
  <c r="F302"/>
  <c r="G302"/>
  <c r="F303"/>
  <c r="G303"/>
  <c r="F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F334"/>
  <c r="F335"/>
  <c r="F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G8"/>
  <c r="F8"/>
  <c r="G6"/>
  <c r="F6"/>
  <c r="F21" i="2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F44"/>
  <c r="F45"/>
  <c r="F46"/>
  <c r="F47"/>
  <c r="F48"/>
  <c r="F49"/>
  <c r="F50"/>
  <c r="F51"/>
  <c r="F52"/>
  <c r="F53"/>
  <c r="F54"/>
  <c r="G54"/>
  <c r="F55"/>
  <c r="G55"/>
  <c r="F56"/>
  <c r="G56"/>
  <c r="F57"/>
  <c r="F58"/>
  <c r="F59"/>
  <c r="G59"/>
  <c r="F60"/>
  <c r="G60"/>
  <c r="F61"/>
  <c r="G61"/>
  <c r="F62"/>
  <c r="G62"/>
  <c r="F63"/>
  <c r="F64"/>
  <c r="F65"/>
  <c r="F66"/>
  <c r="F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F80"/>
  <c r="F81"/>
  <c r="G81"/>
  <c r="F82"/>
  <c r="G82"/>
  <c r="F83"/>
  <c r="G83"/>
  <c r="F84"/>
  <c r="F85"/>
  <c r="G85"/>
  <c r="F86"/>
  <c r="G86"/>
  <c r="F87"/>
  <c r="G87"/>
  <c r="F88"/>
  <c r="G88"/>
  <c r="F89"/>
  <c r="G89"/>
  <c r="F90"/>
  <c r="G90"/>
  <c r="F91"/>
  <c r="F92"/>
  <c r="G92"/>
  <c r="F93"/>
  <c r="G93"/>
  <c r="F94"/>
  <c r="G94"/>
  <c r="F95"/>
  <c r="G95"/>
  <c r="F96"/>
  <c r="F97"/>
  <c r="F98"/>
  <c r="F99"/>
  <c r="F100"/>
  <c r="G100"/>
  <c r="F101"/>
  <c r="G101"/>
  <c r="F102"/>
  <c r="G102"/>
  <c r="F103"/>
  <c r="G103"/>
  <c r="F104"/>
  <c r="G104"/>
  <c r="F105"/>
  <c r="F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F126"/>
  <c r="G126"/>
  <c r="F127"/>
  <c r="G127"/>
  <c r="F128"/>
  <c r="G128"/>
  <c r="F129"/>
  <c r="F130"/>
  <c r="F131"/>
  <c r="G131"/>
  <c r="F132"/>
  <c r="G132"/>
  <c r="F133"/>
  <c r="G133"/>
  <c r="F134"/>
  <c r="G134"/>
  <c r="F135"/>
  <c r="G135"/>
  <c r="F136"/>
  <c r="F137"/>
  <c r="F138"/>
  <c r="F139"/>
  <c r="F140"/>
  <c r="F141"/>
  <c r="G141"/>
  <c r="F142"/>
  <c r="G142"/>
  <c r="F143"/>
  <c r="G143"/>
  <c r="F144"/>
  <c r="F145"/>
  <c r="F146"/>
  <c r="G146"/>
  <c r="F147"/>
  <c r="G147"/>
  <c r="F148"/>
  <c r="F149"/>
  <c r="F150"/>
  <c r="F151"/>
  <c r="F152"/>
  <c r="F153"/>
  <c r="F154"/>
  <c r="F155"/>
  <c r="F156"/>
  <c r="G156"/>
  <c r="F157"/>
  <c r="G157"/>
  <c r="F158"/>
  <c r="G158"/>
  <c r="F159"/>
  <c r="G159"/>
  <c r="F160"/>
  <c r="G160"/>
  <c r="F161"/>
  <c r="F162"/>
  <c r="F163"/>
  <c r="G163"/>
  <c r="F164"/>
  <c r="G164"/>
  <c r="F165"/>
  <c r="F166"/>
  <c r="G166"/>
  <c r="F167"/>
  <c r="F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F179"/>
  <c r="G179"/>
  <c r="F180"/>
  <c r="G180"/>
  <c r="F181"/>
  <c r="G181"/>
  <c r="F182"/>
  <c r="F183"/>
  <c r="F184"/>
  <c r="G184"/>
  <c r="F185"/>
  <c r="G185"/>
  <c r="F186"/>
  <c r="G186"/>
  <c r="F187"/>
  <c r="G187"/>
  <c r="F188"/>
  <c r="F189"/>
  <c r="F190"/>
  <c r="G190"/>
  <c r="F191"/>
  <c r="G191"/>
  <c r="F192"/>
  <c r="F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F214"/>
  <c r="F215"/>
  <c r="G215"/>
  <c r="F216"/>
  <c r="F217"/>
  <c r="F218"/>
  <c r="G218"/>
  <c r="F219"/>
  <c r="G219"/>
  <c r="G20"/>
  <c r="F20"/>
  <c r="G19"/>
  <c r="F19"/>
  <c r="G18"/>
  <c r="F18"/>
  <c r="G17"/>
  <c r="F17"/>
  <c r="G15"/>
  <c r="F15"/>
</calcChain>
</file>

<file path=xl/sharedStrings.xml><?xml version="1.0" encoding="utf-8"?>
<sst xmlns="http://schemas.openxmlformats.org/spreadsheetml/2006/main" count="1793" uniqueCount="932">
  <si>
    <t xml:space="preserve">Форма по ОКУД  </t>
  </si>
  <si>
    <t>на  1 июня 2016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</si>
  <si>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</si>
  <si>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</si>
  <si>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</si>
  <si>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</si>
  <si>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</si>
  <si>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</si>
  <si>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</si>
  <si>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</si>
  <si>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</si>
  <si>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</si>
  <si>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</si>
  <si>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</si>
  <si>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</si>
  <si>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</si>
  <si>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</si>
  <si>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</si>
  <si>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</si>
  <si>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</si>
  <si>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</si>
  <si>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</si>
  <si>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</si>
  <si>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</si>
  <si>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</si>
  <si>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</si>
  <si>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</si>
  <si>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</si>
  <si>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</si>
  <si>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</si>
  <si>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</si>
  <si>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</si>
  <si>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</si>
  <si>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</si>
  <si>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</si>
  <si>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</si>
  <si>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</si>
  <si>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</si>
  <si>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</si>
  <si>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</si>
  <si>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</si>
  <si>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</si>
  <si>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</si>
  <si>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</si>
  <si>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</si>
  <si>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</si>
  <si>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</si>
  <si>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</si>
  <si>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</si>
  <si>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</si>
  <si>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</si>
  <si>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</si>
  <si>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</si>
  <si>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</si>
  <si>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</si>
  <si>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</si>
  <si>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</si>
  <si>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</si>
  <si>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</si>
  <si>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</si>
  <si>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</si>
  <si>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</si>
  <si>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</si>
  <si>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</si>
  <si>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</si>
  <si>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</si>
  <si>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</si>
  <si>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</si>
  <si>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</si>
  <si>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</si>
  <si>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</si>
  <si>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</si>
  <si>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</si>
  <si>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</si>
  <si>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</si>
  <si>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</si>
  <si>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</si>
  <si>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</si>
  <si>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</si>
  <si>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</si>
  <si>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</si>
  <si>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</si>
  <si>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</si>
  <si>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</si>
  <si>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</si>
  <si>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</si>
  <si>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</si>
  <si>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</si>
  <si>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</si>
  <si>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</si>
  <si>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</si>
  <si>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</si>
  <si>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</si>
  <si>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</si>
  <si>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</si>
  <si>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</si>
  <si>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</si>
  <si>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</si>
  <si>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</si>
  <si>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</si>
  <si>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</si>
  <si>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</si>
  <si>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</si>
  <si>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</si>
  <si>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</si>
  <si>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</si>
  <si>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</si>
  <si>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</si>
  <si>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</si>
  <si>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</si>
  <si>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</si>
  <si>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</si>
  <si>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</si>
  <si>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</si>
  <si>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</si>
  <si>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</si>
  <si>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</si>
  <si>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</si>
  <si>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</si>
  <si>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</si>
  <si>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</si>
  <si>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</si>
  <si>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</si>
  <si>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</si>
  <si>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</si>
  <si>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000 1090405313 0000 110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</si>
  <si>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</si>
  <si>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</si>
  <si>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</si>
  <si>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</si>
  <si>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</si>
  <si>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</si>
  <si>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</si>
  <si>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</si>
  <si>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</si>
  <si>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</si>
  <si>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</si>
  <si>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</si>
  <si>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</si>
  <si>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</si>
  <si>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</si>
  <si>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</si>
  <si>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</si>
  <si>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</si>
  <si>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</si>
  <si>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</si>
  <si>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</si>
  <si>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</si>
  <si>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</si>
  <si>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</si>
  <si>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</si>
  <si>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</si>
  <si>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</si>
  <si>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</si>
  <si>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</si>
  <si>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</si>
  <si>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</si>
  <si>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</si>
  <si>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</si>
  <si>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</si>
  <si>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</si>
  <si>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</si>
  <si>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</si>
  <si>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</si>
  <si>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</si>
  <si>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</si>
  <si>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</si>
  <si>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</si>
  <si>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</si>
  <si>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</si>
  <si>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</si>
  <si>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</si>
  <si>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</si>
  <si>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</si>
  <si>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</si>
  <si>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</si>
  <si>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</si>
  <si>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</si>
  <si>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</si>
  <si>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</si>
  <si>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</si>
  <si>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</si>
  <si>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</si>
  <si>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</si>
  <si>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</si>
  <si>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</si>
  <si>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</si>
  <si>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</si>
  <si>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</si>
  <si>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</si>
  <si>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</si>
  <si>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</si>
  <si>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</si>
  <si>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</si>
  <si>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</si>
  <si>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</si>
  <si>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</si>
  <si>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</si>
  <si>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</si>
  <si>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</si>
  <si>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</si>
  <si>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</si>
  <si>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</si>
  <si>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</si>
  <si>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</si>
  <si>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</si>
  <si>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</si>
  <si>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</si>
  <si>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</si>
  <si>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</si>
  <si>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</si>
  <si>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</si>
  <si>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</si>
  <si>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</si>
  <si>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</si>
  <si>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</si>
  <si>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</si>
  <si>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</si>
  <si>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</si>
  <si>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</si>
  <si>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</si>
  <si>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</si>
  <si>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</si>
  <si>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</si>
  <si>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</si>
  <si>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</si>
  <si>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</si>
  <si>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</si>
  <si>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</si>
  <si>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</si>
  <si>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</si>
  <si>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</si>
  <si>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</si>
  <si>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</si>
  <si>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</si>
  <si>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</si>
  <si>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</si>
  <si>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</si>
  <si>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</si>
  <si>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</si>
  <si>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</si>
  <si>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</si>
  <si>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</si>
  <si>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</si>
  <si>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</si>
  <si>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</si>
  <si>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</si>
  <si>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</si>
  <si>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</si>
  <si>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</si>
  <si>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</si>
  <si>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</si>
  <si>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</si>
  <si>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</si>
  <si>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</si>
  <si>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</si>
  <si>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</si>
  <si>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</si>
  <si>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</si>
  <si>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</si>
  <si>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</si>
  <si>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</si>
  <si>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</si>
  <si>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</si>
  <si>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</si>
  <si>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000 1163200005 0000 140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</si>
  <si>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</si>
  <si>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</si>
  <si>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</si>
  <si>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</si>
  <si>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</si>
  <si>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</si>
  <si>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</si>
  <si>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</si>
  <si>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</si>
  <si>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</si>
  <si>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</si>
  <si>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</si>
  <si>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</si>
  <si>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</si>
  <si>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</si>
  <si>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</si>
  <si>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</si>
  <si>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</si>
  <si>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</si>
  <si>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</si>
  <si>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</si>
  <si>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</si>
  <si>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</si>
  <si>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</si>
  <si>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</si>
  <si>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</si>
  <si>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</si>
  <si>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</si>
  <si>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</si>
  <si>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</si>
  <si>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</si>
  <si>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</si>
  <si>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</si>
  <si>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</si>
  <si>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</si>
  <si>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</si>
  <si>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</si>
  <si>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</si>
  <si>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</si>
  <si>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</si>
  <si>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</si>
  <si>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</si>
  <si>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</si>
  <si>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</si>
  <si>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</si>
  <si>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</si>
  <si>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</si>
  <si>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</si>
  <si>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</si>
  <si>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</si>
  <si>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</si>
  <si>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</si>
  <si>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</si>
  <si>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</si>
  <si>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</si>
  <si>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</si>
  <si>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</si>
  <si>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</si>
  <si>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</si>
  <si>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</si>
  <si>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</si>
  <si>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</si>
  <si>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</si>
  <si>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</si>
  <si>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</si>
  <si>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</si>
  <si>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</si>
  <si>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</si>
  <si>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</si>
  <si>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</si>
  <si>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</si>
  <si>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</si>
  <si>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</si>
  <si>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000 2020208905 0001 151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</si>
  <si>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</si>
  <si>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</si>
  <si>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</si>
  <si>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</si>
  <si>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</si>
  <si>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</si>
  <si>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</si>
  <si>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</si>
  <si>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</si>
  <si>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</si>
  <si>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</si>
  <si>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</si>
  <si>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</si>
  <si>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</si>
  <si>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</si>
  <si>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</si>
  <si>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</si>
  <si>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</si>
  <si>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</si>
  <si>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</si>
  <si>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</si>
  <si>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</si>
  <si>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</si>
  <si>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</si>
  <si>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</si>
  <si>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</si>
  <si>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</si>
  <si>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</si>
  <si>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</si>
  <si>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</si>
  <si>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</si>
  <si>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</si>
  <si>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</si>
  <si>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</si>
  <si>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</si>
  <si>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</si>
  <si>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</si>
  <si>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</si>
  <si>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</si>
  <si>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</si>
  <si>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</si>
  <si>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</si>
  <si>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</si>
  <si>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</si>
  <si>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</si>
  <si>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</si>
  <si>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</si>
  <si>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</si>
  <si>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</si>
  <si>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</si>
  <si>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</si>
  <si>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</si>
  <si>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</si>
  <si>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</si>
  <si>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</si>
  <si>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</si>
  <si>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</si>
  <si>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</si>
  <si>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</si>
  <si>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</si>
  <si>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</si>
  <si>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</si>
  <si>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</si>
  <si>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</si>
  <si>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</si>
  <si>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</si>
  <si>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</si>
  <si>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</si>
  <si>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</si>
  <si>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</si>
  <si>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</si>
  <si>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</si>
  <si>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</si>
  <si>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</si>
  <si>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</si>
  <si>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</si>
  <si>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</si>
  <si>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</si>
  <si>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</si>
  <si>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</si>
  <si>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000 2070503005 0000 180</t>
  </si>
  <si>
    <t xml:space="preserve"> 000 2070503010 0000 180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</si>
  <si>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</si>
  <si>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</si>
  <si>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</si>
  <si>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</si>
  <si>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</si>
  <si>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</si>
  <si>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</si>
  <si>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</si>
  <si>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</si>
  <si>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</si>
  <si>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</si>
  <si>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</si>
  <si>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</si>
  <si>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</si>
  <si>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</si>
  <si>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</si>
  <si>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</si>
  <si>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</si>
  <si>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</si>
  <si>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</si>
  <si>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</si>
  <si>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</si>
  <si>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</si>
  <si>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</si>
  <si>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</si>
  <si>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</si>
  <si>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</si>
  <si>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</si>
  <si>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</si>
  <si>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</si>
  <si>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</si>
  <si>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</si>
  <si>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</si>
  <si>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</si>
  <si>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</si>
  <si>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</si>
  <si>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</si>
  <si>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</si>
  <si>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</si>
  <si>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</si>
  <si>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</si>
  <si>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</si>
  <si>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</si>
  <si>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</si>
  <si>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</si>
  <si>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</si>
  <si>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</si>
  <si>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</si>
  <si>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</si>
  <si>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</si>
  <si>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</si>
  <si>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</si>
  <si>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</si>
  <si>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</si>
  <si>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</si>
  <si>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</si>
  <si>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</si>
  <si>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</si>
  <si>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</si>
  <si>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</si>
  <si>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</si>
  <si>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</si>
  <si>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</si>
  <si>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</si>
  <si>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</si>
  <si>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</si>
  <si>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</si>
  <si>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</si>
  <si>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</si>
  <si>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</si>
  <si>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</si>
  <si>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</si>
  <si>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</si>
  <si>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</si>
  <si>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</si>
  <si>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</si>
  <si>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</si>
  <si>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</si>
  <si>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</si>
  <si>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</si>
  <si>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</si>
  <si>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</si>
  <si>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</si>
  <si>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</si>
  <si>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</si>
  <si>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</si>
  <si>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</si>
  <si>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</si>
  <si>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</si>
  <si>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</si>
  <si>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</si>
  <si>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</si>
  <si>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</si>
  <si>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</si>
  <si>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</si>
  <si>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</si>
  <si>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</si>
  <si>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</si>
  <si>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</si>
  <si>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</si>
  <si>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</si>
  <si>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</si>
  <si>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</si>
  <si>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</si>
  <si>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</si>
  <si>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</si>
  <si>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</si>
  <si>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</si>
  <si>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</si>
  <si>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</si>
  <si>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</si>
  <si>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</si>
  <si>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</si>
  <si>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</si>
  <si>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</si>
  <si>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</si>
  <si>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</si>
  <si>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</si>
  <si>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</si>
  <si>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</si>
  <si>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</si>
  <si>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</si>
  <si>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</si>
  <si>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</si>
  <si>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</si>
  <si>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</si>
  <si>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</si>
  <si>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</si>
  <si>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</si>
  <si>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</si>
  <si>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000 0302 0000000000 300</t>
  </si>
  <si>
    <t xml:space="preserve">  Премии и гранты</t>
  </si>
  <si>
    <t xml:space="preserve"> 000 0302 0000000000 350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</si>
  <si>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</si>
  <si>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</si>
  <si>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</si>
  <si>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</si>
  <si>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</si>
  <si>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</si>
  <si>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</si>
  <si>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</si>
  <si>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</si>
  <si>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</si>
  <si>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</si>
  <si>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</si>
  <si>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</si>
  <si>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</si>
  <si>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</si>
  <si>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</si>
  <si>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</si>
  <si>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</si>
  <si>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</si>
  <si>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</si>
  <si>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</si>
  <si>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</si>
  <si>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</si>
  <si>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</si>
  <si>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</si>
  <si>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</si>
  <si>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</si>
  <si>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</si>
  <si>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</si>
  <si>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</si>
  <si>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</si>
  <si>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</si>
  <si>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</si>
  <si>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</si>
  <si>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</si>
  <si>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</si>
  <si>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</si>
  <si>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</si>
  <si>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</si>
  <si>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</si>
  <si>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</si>
  <si>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</si>
  <si>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</si>
  <si>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</si>
  <si>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</si>
  <si>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</si>
  <si>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</si>
  <si>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</si>
  <si>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</si>
  <si>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</si>
  <si>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</si>
  <si>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</si>
  <si>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</si>
  <si>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</si>
  <si>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</si>
  <si>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</si>
  <si>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</si>
  <si>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</si>
  <si>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</si>
  <si>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</si>
  <si>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</si>
  <si>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</si>
  <si>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</si>
  <si>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</si>
  <si>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</si>
  <si>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</si>
  <si>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000 0412 0000000000 620</t>
  </si>
  <si>
    <t xml:space="preserve"> 000 0412 0000000000 621</t>
  </si>
  <si>
    <t xml:space="preserve"> 000 0412 0000000000 800</t>
  </si>
  <si>
    <t xml:space="preserve"> 000 0412 0000000000 810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</si>
  <si>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</si>
  <si>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</si>
  <si>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</si>
  <si>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</si>
  <si>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</si>
  <si>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</si>
  <si>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</si>
  <si>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</si>
  <si>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000 0501 0000000000 300</t>
  </si>
  <si>
    <t xml:space="preserve"> 000 0501 0000000000 320</t>
  </si>
  <si>
    <t xml:space="preserve"> 000 0501 0000000000 321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</si>
  <si>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</si>
  <si>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</si>
  <si>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</si>
  <si>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</si>
  <si>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</si>
  <si>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</si>
  <si>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</si>
  <si>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</si>
  <si>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</si>
  <si>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</si>
  <si>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</si>
  <si>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</si>
  <si>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</si>
  <si>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</si>
  <si>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</si>
  <si>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</si>
  <si>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</si>
  <si>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</si>
  <si>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</si>
  <si>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</si>
  <si>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</si>
  <si>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</si>
  <si>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</si>
  <si>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</si>
  <si>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</si>
  <si>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</si>
  <si>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000 0503 0000000000 120</t>
  </si>
  <si>
    <t xml:space="preserve"> 000 0503 0000000000 121</t>
  </si>
  <si>
    <t xml:space="preserve"> 000 0503 0000000000 122</t>
  </si>
  <si>
    <t xml:space="preserve"> 000 0503 0000000000 129</t>
  </si>
  <si>
    <t xml:space="preserve"> 000 0503 0000000000 200</t>
  </si>
  <si>
    <t xml:space="preserve"> 000 0503 0000000000 240</t>
  </si>
  <si>
    <t xml:space="preserve"> 000 0503 0000000000 242</t>
  </si>
  <si>
    <t xml:space="preserve"> 000 0503 0000000000 243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</si>
  <si>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</si>
  <si>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</si>
  <si>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</si>
  <si>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</si>
  <si>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</si>
  <si>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</si>
  <si>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</si>
  <si>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</si>
  <si>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</si>
  <si>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</si>
  <si>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</si>
  <si>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</si>
  <si>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</si>
  <si>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</si>
  <si>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</si>
  <si>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</si>
  <si>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</si>
  <si>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</si>
  <si>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</si>
  <si>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</si>
  <si>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</si>
  <si>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</si>
  <si>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</si>
  <si>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</si>
  <si>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</si>
  <si>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</si>
  <si>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</si>
  <si>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</si>
  <si>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</si>
  <si>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</si>
  <si>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</si>
  <si>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</si>
  <si>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</si>
  <si>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</si>
  <si>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</si>
  <si>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</si>
  <si>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</si>
  <si>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</si>
  <si>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</si>
  <si>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</si>
  <si>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</si>
  <si>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</si>
  <si>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</si>
  <si>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</si>
  <si>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</si>
  <si>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</si>
  <si>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</si>
  <si>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</si>
  <si>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</si>
  <si>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</si>
  <si>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</si>
  <si>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</si>
  <si>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</si>
  <si>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</si>
  <si>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</si>
  <si>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</si>
  <si>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</si>
  <si>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</si>
  <si>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</si>
  <si>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</si>
  <si>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</si>
  <si>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</si>
  <si>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</si>
  <si>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</si>
  <si>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</si>
  <si>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</si>
  <si>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</si>
  <si>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</si>
  <si>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</si>
  <si>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</si>
  <si>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</si>
  <si>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</si>
  <si>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</si>
  <si>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</si>
  <si>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</si>
  <si>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</si>
  <si>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</si>
  <si>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</si>
  <si>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</si>
  <si>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</si>
  <si>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</si>
  <si>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</si>
  <si>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</si>
  <si>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</si>
  <si>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</si>
  <si>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</si>
  <si>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</si>
  <si>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</si>
  <si>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</si>
  <si>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</si>
  <si>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000 0802 0000000000 620</t>
  </si>
  <si>
    <t xml:space="preserve"> 000 0802 0000000000 621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</si>
  <si>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</si>
  <si>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</si>
  <si>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</si>
  <si>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</si>
  <si>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</si>
  <si>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</si>
  <si>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</si>
  <si>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</si>
  <si>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</si>
  <si>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</si>
  <si>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</si>
  <si>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</si>
  <si>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</si>
  <si>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</si>
  <si>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</si>
  <si>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</si>
  <si>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</si>
  <si>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</si>
  <si>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</si>
  <si>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000 0804 0000000000 500</t>
  </si>
  <si>
    <t xml:space="preserve"> 000 0804 0000000000 520</t>
  </si>
  <si>
    <t xml:space="preserve"> 000 0804 0000000000 521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</si>
  <si>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</si>
  <si>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</si>
  <si>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</si>
  <si>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</si>
  <si>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</si>
  <si>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</si>
  <si>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</si>
  <si>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</si>
  <si>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</si>
  <si>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</si>
  <si>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</si>
  <si>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</si>
  <si>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</si>
  <si>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</si>
  <si>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</si>
  <si>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</si>
  <si>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</si>
  <si>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</si>
  <si>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</si>
  <si>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</si>
  <si>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</si>
  <si>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</si>
  <si>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</si>
  <si>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</si>
  <si>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</si>
  <si>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</si>
  <si>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</si>
  <si>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</si>
  <si>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</si>
  <si>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</si>
  <si>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</si>
  <si>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</si>
  <si>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</si>
  <si>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</si>
  <si>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</si>
  <si>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</si>
  <si>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</si>
  <si>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</si>
  <si>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</si>
  <si>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</si>
  <si>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</si>
  <si>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</si>
  <si>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</si>
  <si>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</si>
  <si>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</si>
  <si>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</si>
  <si>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</si>
  <si>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</si>
  <si>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</si>
  <si>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</si>
  <si>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</si>
  <si>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</si>
  <si>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</si>
  <si>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</si>
  <si>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</si>
  <si>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</si>
  <si>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</si>
  <si>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</si>
  <si>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</si>
  <si>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</si>
  <si>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</si>
  <si>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</si>
  <si>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</si>
  <si>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</si>
  <si>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</si>
  <si>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</si>
  <si>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</si>
  <si>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</si>
  <si>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</si>
  <si>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</si>
  <si>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</si>
  <si>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</si>
  <si>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</si>
  <si>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</si>
  <si>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</si>
  <si>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</si>
  <si>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</si>
  <si>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</si>
  <si>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</si>
  <si>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</si>
  <si>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</si>
  <si>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</si>
  <si>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</si>
  <si>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</si>
  <si>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</si>
  <si>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</si>
  <si>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</si>
  <si>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</si>
  <si>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</si>
  <si>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</si>
  <si>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</si>
  <si>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</si>
  <si>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</si>
  <si>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</si>
  <si>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</si>
  <si>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</si>
  <si>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</si>
  <si>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</si>
  <si>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</si>
  <si>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</si>
  <si>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</si>
  <si>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</si>
  <si>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</si>
  <si>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</si>
  <si>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</si>
  <si>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</si>
  <si>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</si>
  <si>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</si>
  <si>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</si>
  <si>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</si>
  <si>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</si>
  <si>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</si>
  <si>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</si>
  <si>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</si>
  <si>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</si>
  <si>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</si>
  <si>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</si>
  <si>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</si>
  <si>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</si>
  <si>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</si>
  <si>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</si>
  <si>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</si>
  <si>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</si>
  <si>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</si>
  <si>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</si>
  <si>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</si>
  <si>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</si>
  <si>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</si>
  <si>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</si>
  <si>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</si>
  <si>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</si>
  <si>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</si>
  <si>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</si>
  <si>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</si>
  <si>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</si>
  <si>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</si>
  <si>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</si>
  <si>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</si>
  <si>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</si>
  <si>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</si>
  <si>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</si>
  <si>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>ОТЧЕТ ОБ ИСПОЛНЕНИИ БЮДЖЕТА МО МР "ПЕЧОРА"</t>
  </si>
  <si>
    <t>Управление финансов МР "Печора"</t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</si>
  <si>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</si>
  <si>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</si>
  <si>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</si>
  <si>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</si>
  <si>
    <t>0503117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</si>
</sst>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84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4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5">
      <alignment horizontal="right"/>
    </xf>
    <xf numFmtId="0" fontId="3" fillId="0" borderId="16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5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7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8">
      <alignment horizontal="left" wrapText="1"/>
    </xf>
    <xf numFmtId="49" fontId="2" fillId="0" borderId="19">
      <alignment horizontal="center" wrapText="1"/>
    </xf>
    <xf numFmtId="49" fontId="2" fillId="0" borderId="20">
      <alignment horizontal="center"/>
    </xf>
    <xf numFmtId="4" fontId="2" fillId="0" borderId="8">
      <alignment horizontal="right"/>
    </xf>
    <xf numFmtId="0" fontId="2" fillId="0" borderId="21">
      <alignment horizontal="left" wrapText="1"/>
    </xf>
    <xf numFmtId="4" fontId="2" fillId="0" borderId="21">
      <alignment horizontal="right"/>
    </xf>
    <xf numFmtId="0" fontId="2" fillId="0" borderId="22">
      <alignment horizontal="left" wrapText="1" indent="1"/>
    </xf>
    <xf numFmtId="49" fontId="2" fillId="0" borderId="23">
      <alignment horizontal="center" wrapText="1"/>
    </xf>
    <xf numFmtId="49" fontId="2" fillId="0" borderId="24">
      <alignment horizontal="center"/>
    </xf>
    <xf numFmtId="49" fontId="2" fillId="0" borderId="25">
      <alignment horizontal="center"/>
    </xf>
    <xf numFmtId="0" fontId="2" fillId="0" borderId="26">
      <alignment horizontal="left" wrapText="1" indent="2"/>
    </xf>
    <xf numFmtId="49" fontId="2" fillId="0" borderId="27">
      <alignment horizontal="center"/>
    </xf>
    <xf numFmtId="49" fontId="2" fillId="0" borderId="8">
      <alignment horizontal="center"/>
    </xf>
    <xf numFmtId="0" fontId="2" fillId="0" borderId="17"/>
    <xf numFmtId="0" fontId="2" fillId="2" borderId="17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8">
      <alignment horizontal="left" wrapText="1"/>
    </xf>
    <xf numFmtId="49" fontId="2" fillId="0" borderId="29">
      <alignment horizontal="center" wrapText="1"/>
    </xf>
    <xf numFmtId="4" fontId="2" fillId="0" borderId="29">
      <alignment horizontal="right"/>
    </xf>
    <xf numFmtId="0" fontId="2" fillId="0" borderId="30">
      <alignment horizontal="left" wrapText="1"/>
    </xf>
    <xf numFmtId="4" fontId="2" fillId="0" borderId="31">
      <alignment horizontal="right"/>
    </xf>
    <xf numFmtId="49" fontId="2" fillId="0" borderId="27">
      <alignment horizontal="center" wrapText="1"/>
    </xf>
    <xf numFmtId="0" fontId="2" fillId="0" borderId="32">
      <alignment horizontal="left" wrapText="1" indent="1"/>
    </xf>
    <xf numFmtId="49" fontId="2" fillId="0" borderId="21">
      <alignment horizontal="center"/>
    </xf>
    <xf numFmtId="0" fontId="2" fillId="0" borderId="31">
      <alignment horizontal="left" wrapText="1" indent="2"/>
    </xf>
    <xf numFmtId="49" fontId="2" fillId="0" borderId="33">
      <alignment horizontal="center"/>
    </xf>
    <xf numFmtId="49" fontId="2" fillId="0" borderId="29">
      <alignment horizontal="center"/>
    </xf>
    <xf numFmtId="0" fontId="2" fillId="0" borderId="34"/>
    <xf numFmtId="0" fontId="2" fillId="0" borderId="35"/>
    <xf numFmtId="0" fontId="4" fillId="0" borderId="36">
      <alignment horizontal="left" wrapText="1"/>
    </xf>
    <xf numFmtId="0" fontId="2" fillId="0" borderId="37">
      <alignment horizontal="center" wrapText="1"/>
    </xf>
    <xf numFmtId="49" fontId="2" fillId="0" borderId="38">
      <alignment horizontal="center" wrapText="1"/>
    </xf>
    <xf numFmtId="4" fontId="2" fillId="0" borderId="20">
      <alignment horizontal="right"/>
    </xf>
    <xf numFmtId="0" fontId="4" fillId="0" borderId="21">
      <alignment horizontal="left" wrapText="1"/>
    </xf>
    <xf numFmtId="4" fontId="2" fillId="0" borderId="39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2">
      <alignment horizontal="left" wrapText="1"/>
    </xf>
    <xf numFmtId="0" fontId="2" fillId="0" borderId="32">
      <alignment horizontal="left" wrapText="1"/>
    </xf>
    <xf numFmtId="0" fontId="3" fillId="0" borderId="40"/>
    <xf numFmtId="0" fontId="3" fillId="0" borderId="12"/>
    <xf numFmtId="0" fontId="2" fillId="0" borderId="28">
      <alignment horizontal="left" wrapText="1" indent="1"/>
    </xf>
    <xf numFmtId="49" fontId="2" fillId="0" borderId="33">
      <alignment horizontal="center" wrapText="1"/>
    </xf>
    <xf numFmtId="0" fontId="2" fillId="0" borderId="30">
      <alignment horizontal="left" wrapText="1" indent="1"/>
    </xf>
    <xf numFmtId="0" fontId="2" fillId="0" borderId="22">
      <alignment horizontal="left" wrapText="1" indent="2"/>
    </xf>
    <xf numFmtId="0" fontId="2" fillId="0" borderId="32">
      <alignment horizontal="left" wrapText="1" indent="2"/>
    </xf>
    <xf numFmtId="49" fontId="2" fillId="0" borderId="33">
      <alignment horizontal="left" wrapText="1"/>
    </xf>
    <xf numFmtId="49" fontId="2" fillId="0" borderId="31">
      <alignment horizontal="center"/>
    </xf>
    <xf numFmtId="0" fontId="2" fillId="0" borderId="30">
      <alignment horizontal="left" wrapText="1" indent="2"/>
    </xf>
    <xf numFmtId="49" fontId="2" fillId="0" borderId="33">
      <alignment horizontal="center" shrinkToFit="1"/>
    </xf>
    <xf numFmtId="49" fontId="2" fillId="0" borderId="29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6"/>
    <xf numFmtId="49" fontId="4" fillId="0" borderId="19">
      <alignment horizontal="center"/>
    </xf>
    <xf numFmtId="49" fontId="11" fillId="0" borderId="41">
      <alignment horizontal="left" vertical="center" wrapText="1"/>
    </xf>
    <xf numFmtId="49" fontId="4" fillId="0" borderId="27">
      <alignment horizontal="center" vertical="center" wrapText="1"/>
    </xf>
    <xf numFmtId="49" fontId="2" fillId="0" borderId="32">
      <alignment horizontal="left" vertical="center" wrapText="1" indent="2"/>
    </xf>
    <xf numFmtId="49" fontId="2" fillId="0" borderId="23">
      <alignment horizontal="center" vertical="center" wrapText="1"/>
    </xf>
    <xf numFmtId="0" fontId="2" fillId="0" borderId="24"/>
    <xf numFmtId="4" fontId="2" fillId="0" borderId="24">
      <alignment horizontal="right"/>
    </xf>
    <xf numFmtId="4" fontId="2" fillId="0" borderId="25">
      <alignment horizontal="right"/>
    </xf>
    <xf numFmtId="49" fontId="2" fillId="0" borderId="30">
      <alignment horizontal="left" vertical="center" wrapText="1" indent="3"/>
    </xf>
    <xf numFmtId="49" fontId="2" fillId="0" borderId="33">
      <alignment horizontal="center" vertical="center" wrapText="1"/>
    </xf>
    <xf numFmtId="49" fontId="2" fillId="0" borderId="41">
      <alignment horizontal="left" vertical="center" wrapText="1" indent="3"/>
    </xf>
    <xf numFmtId="49" fontId="2" fillId="0" borderId="27">
      <alignment horizontal="center" vertical="center" wrapText="1"/>
    </xf>
    <xf numFmtId="49" fontId="2" fillId="0" borderId="42">
      <alignment horizontal="left" vertical="center" wrapText="1" indent="3"/>
    </xf>
    <xf numFmtId="0" fontId="11" fillId="0" borderId="26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9">
      <alignment horizontal="center" vertical="center" wrapText="1"/>
    </xf>
    <xf numFmtId="0" fontId="2" fillId="0" borderId="25"/>
    <xf numFmtId="49" fontId="2" fillId="0" borderId="43">
      <alignment horizontal="center" vertical="center" wrapText="1"/>
    </xf>
    <xf numFmtId="4" fontId="2" fillId="0" borderId="2">
      <alignment horizontal="right"/>
    </xf>
    <xf numFmtId="4" fontId="2" fillId="0" borderId="44">
      <alignment horizontal="right"/>
    </xf>
    <xf numFmtId="0" fontId="4" fillId="0" borderId="1">
      <alignment horizontal="center" vertical="center" textRotation="90"/>
    </xf>
    <xf numFmtId="49" fontId="11" fillId="0" borderId="26">
      <alignment horizontal="left" vertical="center" wrapText="1"/>
    </xf>
    <xf numFmtId="0" fontId="3" fillId="0" borderId="17"/>
    <xf numFmtId="0" fontId="2" fillId="0" borderId="19">
      <alignment horizontal="center" vertical="center"/>
    </xf>
    <xf numFmtId="0" fontId="2" fillId="0" borderId="41">
      <alignment horizontal="left" vertical="center" wrapText="1"/>
    </xf>
    <xf numFmtId="0" fontId="2" fillId="0" borderId="23">
      <alignment horizontal="center" vertical="center"/>
    </xf>
    <xf numFmtId="0" fontId="2" fillId="0" borderId="33">
      <alignment horizontal="center" vertical="center"/>
    </xf>
    <xf numFmtId="0" fontId="2" fillId="0" borderId="27">
      <alignment horizontal="center" vertical="center"/>
    </xf>
    <xf numFmtId="0" fontId="2" fillId="0" borderId="42">
      <alignment horizontal="left" vertical="center" wrapText="1"/>
    </xf>
    <xf numFmtId="49" fontId="11" fillId="0" borderId="45">
      <alignment horizontal="left" vertical="center" wrapText="1"/>
    </xf>
    <xf numFmtId="49" fontId="2" fillId="0" borderId="20">
      <alignment horizontal="center" vertical="center"/>
    </xf>
    <xf numFmtId="49" fontId="2" fillId="0" borderId="46">
      <alignment horizontal="left" vertical="center" wrapText="1"/>
    </xf>
    <xf numFmtId="49" fontId="2" fillId="0" borderId="24">
      <alignment horizontal="center" vertical="center"/>
    </xf>
    <xf numFmtId="49" fontId="2" fillId="0" borderId="29">
      <alignment horizontal="center" vertical="center"/>
    </xf>
    <xf numFmtId="49" fontId="2" fillId="0" borderId="8">
      <alignment horizontal="center" vertical="center"/>
    </xf>
    <xf numFmtId="49" fontId="2" fillId="0" borderId="47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4"/>
    <xf numFmtId="0" fontId="3" fillId="3" borderId="48"/>
    <xf numFmtId="0" fontId="1" fillId="0" borderId="1">
      <alignment horizontal="center" wrapText="1"/>
    </xf>
    <xf numFmtId="0" fontId="2" fillId="0" borderId="11">
      <alignment wrapText="1"/>
    </xf>
    <xf numFmtId="0" fontId="2" fillId="0" borderId="34">
      <alignment wrapText="1"/>
    </xf>
    <xf numFmtId="0" fontId="3" fillId="3" borderId="49"/>
    <xf numFmtId="0" fontId="3" fillId="3" borderId="12"/>
    <xf numFmtId="0" fontId="3" fillId="3" borderId="50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1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7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</cellStyleXfs>
  <cellXfs count="138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2" fillId="0" borderId="1" xfId="10" applyNumberFormat="1" applyProtection="1">
      <alignment horizontal="left"/>
      <protection locked="0"/>
    </xf>
    <xf numFmtId="0" fontId="8" fillId="0" borderId="1" xfId="11" applyNumberFormat="1" applyProtection="1">
      <alignment horizontal="center" vertical="top"/>
      <protection locked="0"/>
    </xf>
    <xf numFmtId="0" fontId="2" fillId="0" borderId="1" xfId="16" applyNumberFormat="1" applyProtection="1">
      <protection locked="0"/>
    </xf>
    <xf numFmtId="0" fontId="10" fillId="0" borderId="1" xfId="22" applyNumberFormat="1" applyProtection="1">
      <protection locked="0"/>
    </xf>
    <xf numFmtId="49" fontId="13" fillId="0" borderId="15" xfId="161" applyNumberFormat="1" applyFont="1" applyBorder="1" applyAlignment="1" applyProtection="1">
      <alignment horizontal="right"/>
    </xf>
    <xf numFmtId="49" fontId="13" fillId="0" borderId="3" xfId="165" applyNumberFormat="1" applyFont="1" applyBorder="1" applyProtection="1">
      <alignment horizontal="center"/>
    </xf>
    <xf numFmtId="0" fontId="13" fillId="0" borderId="15" xfId="162" applyNumberFormat="1" applyFont="1" applyBorder="1" applyAlignment="1" applyProtection="1">
      <alignment horizontal="right"/>
    </xf>
    <xf numFmtId="14" fontId="13" fillId="0" borderId="4" xfId="166" applyNumberFormat="1" applyFont="1" applyBorder="1" applyProtection="1">
      <alignment horizontal="center"/>
    </xf>
    <xf numFmtId="0" fontId="13" fillId="0" borderId="5" xfId="23" applyNumberFormat="1" applyFont="1" applyBorder="1" applyAlignment="1" applyProtection="1">
      <alignment horizontal="center"/>
    </xf>
    <xf numFmtId="49" fontId="13" fillId="0" borderId="6" xfId="4" applyNumberFormat="1" applyFont="1" applyBorder="1" applyAlignment="1" applyProtection="1">
      <alignment horizontal="center"/>
    </xf>
    <xf numFmtId="49" fontId="13" fillId="0" borderId="4" xfId="9" applyNumberFormat="1" applyFont="1" applyBorder="1" applyAlignment="1" applyProtection="1">
      <alignment horizontal="center"/>
    </xf>
    <xf numFmtId="0" fontId="13" fillId="0" borderId="4" xfId="13" applyNumberFormat="1" applyFont="1" applyBorder="1" applyAlignment="1" applyProtection="1">
      <alignment horizontal="center"/>
    </xf>
    <xf numFmtId="49" fontId="13" fillId="0" borderId="7" xfId="30" applyNumberFormat="1" applyFont="1" applyBorder="1" applyAlignment="1" applyProtection="1">
      <alignment horizontal="center"/>
    </xf>
    <xf numFmtId="0" fontId="3" fillId="0" borderId="1" xfId="5" applyNumberFormat="1" applyBorder="1" applyProtection="1">
      <protection locked="0"/>
    </xf>
    <xf numFmtId="49" fontId="9" fillId="0" borderId="1" xfId="12" applyNumberFormat="1" applyBorder="1" applyProtection="1">
      <alignment horizontal="right"/>
      <protection locked="0"/>
    </xf>
    <xf numFmtId="0" fontId="2" fillId="0" borderId="1" xfId="17" applyNumberFormat="1" applyBorder="1" applyProtection="1">
      <alignment horizontal="right"/>
      <protection locked="0"/>
    </xf>
    <xf numFmtId="0" fontId="13" fillId="0" borderId="1" xfId="10" applyNumberFormat="1" applyFont="1" applyProtection="1">
      <alignment horizontal="left"/>
    </xf>
    <xf numFmtId="0" fontId="13" fillId="0" borderId="12" xfId="20" applyNumberFormat="1" applyFont="1" applyProtection="1">
      <alignment horizontal="left"/>
    </xf>
    <xf numFmtId="49" fontId="13" fillId="0" borderId="12" xfId="21" applyNumberFormat="1" applyFont="1" applyProtection="1"/>
    <xf numFmtId="0" fontId="13" fillId="0" borderId="1" xfId="17" applyNumberFormat="1" applyFont="1" applyBorder="1" applyProtection="1">
      <alignment horizontal="right"/>
    </xf>
    <xf numFmtId="49" fontId="13" fillId="0" borderId="1" xfId="18" applyNumberFormat="1" applyFont="1" applyProtection="1"/>
    <xf numFmtId="0" fontId="15" fillId="0" borderId="1" xfId="1" applyNumberFormat="1" applyFont="1" applyProtection="1">
      <protection locked="0"/>
    </xf>
    <xf numFmtId="0" fontId="14" fillId="0" borderId="1" xfId="10" applyNumberFormat="1" applyFont="1" applyProtection="1">
      <alignment horizontal="left"/>
      <protection locked="0"/>
    </xf>
    <xf numFmtId="49" fontId="14" fillId="0" borderId="1" xfId="18" applyNumberFormat="1" applyFont="1" applyProtection="1">
      <protection locked="0"/>
    </xf>
    <xf numFmtId="0" fontId="14" fillId="0" borderId="1" xfId="5" applyNumberFormat="1" applyFont="1" applyProtection="1">
      <protection locked="0"/>
    </xf>
    <xf numFmtId="0" fontId="16" fillId="0" borderId="0" xfId="0" applyFont="1" applyProtection="1"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4" xfId="9" applyNumberFormat="1" applyFont="1" applyProtection="1">
      <protection locked="0"/>
    </xf>
    <xf numFmtId="49" fontId="14" fillId="0" borderId="8" xfId="24" applyNumberFormat="1" applyFont="1" applyProtection="1">
      <alignment horizontal="center" vertical="center" wrapText="1"/>
      <protection locked="0"/>
    </xf>
    <xf numFmtId="4" fontId="14" fillId="0" borderId="8" xfId="29" applyNumberFormat="1" applyFont="1" applyProtection="1">
      <alignment horizontal="right"/>
      <protection locked="0"/>
    </xf>
    <xf numFmtId="0" fontId="14" fillId="0" borderId="16" xfId="13" applyNumberFormat="1" applyFont="1" applyProtection="1">
      <protection locked="0"/>
    </xf>
    <xf numFmtId="0" fontId="14" fillId="0" borderId="22" xfId="32" applyNumberFormat="1" applyFont="1" applyProtection="1">
      <alignment horizontal="left" wrapText="1" indent="1"/>
      <protection locked="0"/>
    </xf>
    <xf numFmtId="49" fontId="14" fillId="0" borderId="23" xfId="33" applyNumberFormat="1" applyFont="1" applyProtection="1">
      <alignment horizontal="center" wrapText="1"/>
      <protection locked="0"/>
    </xf>
    <xf numFmtId="49" fontId="14" fillId="0" borderId="24" xfId="34" applyNumberFormat="1" applyFont="1" applyProtection="1">
      <alignment horizontal="center"/>
      <protection locked="0"/>
    </xf>
    <xf numFmtId="0" fontId="14" fillId="0" borderId="26" xfId="36" applyNumberFormat="1" applyFont="1" applyProtection="1">
      <alignment horizontal="left" wrapText="1" indent="2"/>
      <protection locked="0"/>
    </xf>
    <xf numFmtId="49" fontId="14" fillId="0" borderId="27" xfId="37" applyNumberFormat="1" applyFont="1" applyProtection="1">
      <alignment horizontal="center"/>
      <protection locked="0"/>
    </xf>
    <xf numFmtId="49" fontId="14" fillId="0" borderId="8" xfId="38" applyNumberFormat="1" applyFont="1" applyProtection="1">
      <alignment horizontal="center"/>
      <protection locked="0"/>
    </xf>
    <xf numFmtId="0" fontId="14" fillId="0" borderId="1" xfId="16" applyNumberFormat="1" applyFont="1" applyProtection="1">
      <protection locked="0"/>
    </xf>
    <xf numFmtId="0" fontId="14" fillId="0" borderId="17" xfId="39" applyNumberFormat="1" applyFont="1" applyProtection="1">
      <protection locked="0"/>
    </xf>
    <xf numFmtId="0" fontId="14" fillId="2" borderId="17" xfId="40" applyNumberFormat="1" applyFont="1" applyProtection="1">
      <protection locked="0"/>
    </xf>
    <xf numFmtId="0" fontId="14" fillId="0" borderId="5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49" fontId="13" fillId="0" borderId="2" xfId="24" applyNumberFormat="1" applyFont="1" applyBorder="1" applyProtection="1">
      <alignment horizontal="center" vertical="center" wrapText="1"/>
    </xf>
    <xf numFmtId="49" fontId="13" fillId="0" borderId="54" xfId="24" applyNumberFormat="1" applyFont="1" applyBorder="1" applyProtection="1">
      <alignment horizontal="center" vertical="center" wrapText="1"/>
    </xf>
    <xf numFmtId="4" fontId="15" fillId="4" borderId="29" xfId="0" applyNumberFormat="1" applyFont="1" applyFill="1" applyBorder="1" applyAlignment="1">
      <alignment horizontal="right"/>
    </xf>
    <xf numFmtId="10" fontId="15" fillId="4" borderId="29" xfId="0" applyNumberFormat="1" applyFont="1" applyFill="1" applyBorder="1" applyAlignment="1">
      <alignment horizontal="right"/>
    </xf>
    <xf numFmtId="0" fontId="14" fillId="0" borderId="24" xfId="0" applyFont="1" applyBorder="1" applyAlignment="1">
      <alignment horizontal="center"/>
    </xf>
    <xf numFmtId="4" fontId="15" fillId="5" borderId="8" xfId="0" applyNumberFormat="1" applyFont="1" applyFill="1" applyBorder="1" applyAlignment="1">
      <alignment horizontal="right"/>
    </xf>
    <xf numFmtId="10" fontId="15" fillId="5" borderId="8" xfId="0" applyNumberFormat="1" applyFont="1" applyFill="1" applyBorder="1" applyAlignment="1">
      <alignment horizontal="right"/>
    </xf>
    <xf numFmtId="4" fontId="14" fillId="6" borderId="8" xfId="0" applyNumberFormat="1" applyFont="1" applyFill="1" applyBorder="1" applyAlignment="1">
      <alignment horizontal="right"/>
    </xf>
    <xf numFmtId="10" fontId="14" fillId="6" borderId="8" xfId="0" applyNumberFormat="1" applyFont="1" applyFill="1" applyBorder="1" applyAlignment="1">
      <alignment horizontal="right"/>
    </xf>
    <xf numFmtId="0" fontId="15" fillId="4" borderId="18" xfId="26" applyNumberFormat="1" applyFont="1" applyFill="1" applyProtection="1">
      <alignment horizontal="left" wrapText="1"/>
      <protection locked="0"/>
    </xf>
    <xf numFmtId="49" fontId="15" fillId="4" borderId="19" xfId="27" applyNumberFormat="1" applyFont="1" applyFill="1" applyProtection="1">
      <alignment horizontal="center" wrapText="1"/>
      <protection locked="0"/>
    </xf>
    <xf numFmtId="49" fontId="15" fillId="4" borderId="20" xfId="28" applyNumberFormat="1" applyFont="1" applyFill="1" applyProtection="1">
      <alignment horizontal="center"/>
      <protection locked="0"/>
    </xf>
    <xf numFmtId="4" fontId="15" fillId="4" borderId="8" xfId="29" applyNumberFormat="1" applyFont="1" applyFill="1" applyProtection="1">
      <alignment horizontal="right"/>
      <protection locked="0"/>
    </xf>
    <xf numFmtId="0" fontId="15" fillId="5" borderId="26" xfId="36" applyNumberFormat="1" applyFont="1" applyFill="1" applyProtection="1">
      <alignment horizontal="left" wrapText="1" indent="2"/>
      <protection locked="0"/>
    </xf>
    <xf numFmtId="49" fontId="15" fillId="5" borderId="27" xfId="37" applyNumberFormat="1" applyFont="1" applyFill="1" applyProtection="1">
      <alignment horizontal="center"/>
      <protection locked="0"/>
    </xf>
    <xf numFmtId="49" fontId="15" fillId="5" borderId="8" xfId="38" applyNumberFormat="1" applyFont="1" applyFill="1" applyProtection="1">
      <alignment horizontal="center"/>
      <protection locked="0"/>
    </xf>
    <xf numFmtId="4" fontId="15" fillId="5" borderId="8" xfId="29" applyNumberFormat="1" applyFont="1" applyFill="1" applyProtection="1">
      <alignment horizontal="right"/>
      <protection locked="0"/>
    </xf>
    <xf numFmtId="0" fontId="14" fillId="0" borderId="1" xfId="41" applyNumberFormat="1" applyFont="1" applyProtection="1">
      <alignment horizontal="left" wrapText="1"/>
      <protection locked="0"/>
    </xf>
    <xf numFmtId="49" fontId="14" fillId="0" borderId="1" xfId="42" applyNumberFormat="1" applyFont="1" applyProtection="1">
      <alignment horizontal="center" wrapText="1"/>
      <protection locked="0"/>
    </xf>
    <xf numFmtId="49" fontId="14" fillId="0" borderId="1" xfId="43" applyNumberFormat="1" applyFont="1" applyProtection="1">
      <alignment horizontal="center"/>
      <protection locked="0"/>
    </xf>
    <xf numFmtId="0" fontId="14" fillId="0" borderId="11" xfId="44" applyNumberFormat="1" applyFont="1" applyProtection="1">
      <alignment horizontal="left"/>
      <protection locked="0"/>
    </xf>
    <xf numFmtId="49" fontId="14" fillId="0" borderId="11" xfId="45" applyNumberFormat="1" applyFont="1" applyProtection="1">
      <protection locked="0"/>
    </xf>
    <xf numFmtId="0" fontId="14" fillId="0" borderId="11" xfId="47" applyNumberFormat="1" applyFont="1" applyProtection="1">
      <protection locked="0"/>
    </xf>
    <xf numFmtId="4" fontId="14" fillId="0" borderId="29" xfId="50" applyNumberFormat="1" applyFont="1" applyProtection="1">
      <alignment horizontal="right"/>
      <protection locked="0"/>
    </xf>
    <xf numFmtId="49" fontId="14" fillId="0" borderId="27" xfId="53" applyNumberFormat="1" applyFont="1" applyProtection="1">
      <alignment horizontal="center" wrapText="1"/>
      <protection locked="0"/>
    </xf>
    <xf numFmtId="0" fontId="14" fillId="0" borderId="31" xfId="56" applyNumberFormat="1" applyFont="1" applyProtection="1">
      <alignment horizontal="left" wrapText="1" indent="2"/>
      <protection locked="0"/>
    </xf>
    <xf numFmtId="49" fontId="14" fillId="0" borderId="33" xfId="57" applyNumberFormat="1" applyFont="1" applyProtection="1">
      <alignment horizontal="center"/>
      <protection locked="0"/>
    </xf>
    <xf numFmtId="49" fontId="14" fillId="0" borderId="29" xfId="58" applyNumberFormat="1" applyFont="1" applyProtection="1">
      <alignment horizontal="center"/>
      <protection locked="0"/>
    </xf>
    <xf numFmtId="0" fontId="14" fillId="0" borderId="34" xfId="59" applyNumberFormat="1" applyFont="1" applyProtection="1">
      <protection locked="0"/>
    </xf>
    <xf numFmtId="0" fontId="14" fillId="0" borderId="35" xfId="60" applyNumberFormat="1" applyFont="1" applyProtection="1">
      <protection locked="0"/>
    </xf>
    <xf numFmtId="0" fontId="15" fillId="0" borderId="36" xfId="61" applyNumberFormat="1" applyFont="1" applyProtection="1">
      <alignment horizontal="left" wrapText="1"/>
      <protection locked="0"/>
    </xf>
    <xf numFmtId="0" fontId="14" fillId="0" borderId="37" xfId="62" applyNumberFormat="1" applyFont="1" applyProtection="1">
      <alignment horizontal="center" wrapText="1"/>
      <protection locked="0"/>
    </xf>
    <xf numFmtId="49" fontId="14" fillId="0" borderId="38" xfId="63" applyNumberFormat="1" applyFont="1" applyProtection="1">
      <alignment horizontal="center" wrapText="1"/>
      <protection locked="0"/>
    </xf>
    <xf numFmtId="4" fontId="14" fillId="0" borderId="20" xfId="64" applyNumberFormat="1" applyFont="1" applyProtection="1">
      <alignment horizontal="right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5" xfId="0" applyFont="1" applyBorder="1" applyAlignment="1">
      <alignment horizontal="center" vertical="top" wrapText="1"/>
    </xf>
    <xf numFmtId="49" fontId="14" fillId="0" borderId="2" xfId="24" applyNumberFormat="1" applyFont="1" applyBorder="1" applyProtection="1">
      <alignment horizontal="center" vertical="center" wrapText="1"/>
      <protection locked="0"/>
    </xf>
    <xf numFmtId="4" fontId="15" fillId="4" borderId="20" xfId="0" applyNumberFormat="1" applyFont="1" applyFill="1" applyBorder="1" applyAlignment="1">
      <alignment horizontal="right"/>
    </xf>
    <xf numFmtId="10" fontId="15" fillId="4" borderId="39" xfId="0" applyNumberFormat="1" applyFont="1" applyFill="1" applyBorder="1" applyAlignment="1">
      <alignment horizontal="right"/>
    </xf>
    <xf numFmtId="4" fontId="15" fillId="5" borderId="56" xfId="0" applyNumberFormat="1" applyFont="1" applyFill="1" applyBorder="1" applyAlignment="1">
      <alignment horizontal="right"/>
    </xf>
    <xf numFmtId="10" fontId="15" fillId="5" borderId="13" xfId="0" applyNumberFormat="1" applyFont="1" applyFill="1" applyBorder="1" applyAlignment="1">
      <alignment horizontal="right"/>
    </xf>
    <xf numFmtId="4" fontId="14" fillId="0" borderId="29" xfId="0" applyNumberFormat="1" applyFont="1" applyBorder="1" applyAlignment="1">
      <alignment horizontal="right"/>
    </xf>
    <xf numFmtId="10" fontId="14" fillId="6" borderId="13" xfId="0" applyNumberFormat="1" applyFont="1" applyFill="1" applyBorder="1" applyAlignment="1">
      <alignment horizontal="right"/>
    </xf>
    <xf numFmtId="0" fontId="15" fillId="4" borderId="28" xfId="48" applyNumberFormat="1" applyFont="1" applyFill="1" applyProtection="1">
      <alignment horizontal="left" wrapText="1"/>
      <protection locked="0"/>
    </xf>
    <xf numFmtId="49" fontId="15" fillId="4" borderId="33" xfId="27" applyNumberFormat="1" applyFont="1" applyFill="1" applyBorder="1" applyProtection="1">
      <alignment horizontal="center" wrapText="1"/>
      <protection locked="0"/>
    </xf>
    <xf numFmtId="49" fontId="15" fillId="4" borderId="29" xfId="49" applyNumberFormat="1" applyFont="1" applyFill="1" applyProtection="1">
      <alignment horizontal="center" wrapText="1"/>
      <protection locked="0"/>
    </xf>
    <xf numFmtId="4" fontId="15" fillId="4" borderId="29" xfId="50" applyNumberFormat="1" applyFont="1" applyFill="1" applyProtection="1">
      <alignment horizontal="right"/>
      <protection locked="0"/>
    </xf>
    <xf numFmtId="0" fontId="15" fillId="5" borderId="31" xfId="56" applyNumberFormat="1" applyFont="1" applyFill="1" applyProtection="1">
      <alignment horizontal="left" wrapText="1" indent="2"/>
      <protection locked="0"/>
    </xf>
    <xf numFmtId="49" fontId="15" fillId="5" borderId="33" xfId="57" applyNumberFormat="1" applyFont="1" applyFill="1" applyProtection="1">
      <alignment horizontal="center"/>
      <protection locked="0"/>
    </xf>
    <xf numFmtId="49" fontId="15" fillId="5" borderId="29" xfId="58" applyNumberFormat="1" applyFont="1" applyFill="1" applyProtection="1">
      <alignment horizontal="center"/>
      <protection locked="0"/>
    </xf>
    <xf numFmtId="4" fontId="15" fillId="5" borderId="29" xfId="50" applyNumberFormat="1" applyFont="1" applyFill="1" applyProtection="1">
      <alignment horizontal="right"/>
      <protection locked="0"/>
    </xf>
    <xf numFmtId="4" fontId="15" fillId="5" borderId="29" xfId="0" applyNumberFormat="1" applyFont="1" applyFill="1" applyBorder="1" applyAlignment="1">
      <alignment horizontal="right"/>
    </xf>
    <xf numFmtId="0" fontId="14" fillId="0" borderId="1" xfId="68" applyNumberFormat="1" applyFont="1" applyProtection="1">
      <alignment horizontal="center" wrapText="1"/>
      <protection locked="0"/>
    </xf>
    <xf numFmtId="0" fontId="15" fillId="0" borderId="11" xfId="69" applyNumberFormat="1" applyFont="1" applyProtection="1">
      <protection locked="0"/>
    </xf>
    <xf numFmtId="49" fontId="14" fillId="0" borderId="11" xfId="70" applyNumberFormat="1" applyFont="1" applyProtection="1">
      <alignment horizontal="left"/>
      <protection locked="0"/>
    </xf>
    <xf numFmtId="0" fontId="14" fillId="0" borderId="11" xfId="46" applyNumberFormat="1" applyFont="1" applyProtection="1">
      <protection locked="0"/>
    </xf>
    <xf numFmtId="49" fontId="14" fillId="0" borderId="33" xfId="76" applyNumberFormat="1" applyFont="1" applyProtection="1">
      <alignment horizontal="center" wrapText="1"/>
      <protection locked="0"/>
    </xf>
    <xf numFmtId="49" fontId="14" fillId="0" borderId="33" xfId="80" applyNumberFormat="1" applyFont="1" applyProtection="1">
      <alignment horizontal="left" wrapText="1"/>
      <protection locked="0"/>
    </xf>
    <xf numFmtId="49" fontId="14" fillId="0" borderId="33" xfId="83" applyNumberFormat="1" applyFont="1" applyProtection="1">
      <alignment horizontal="center" shrinkToFit="1"/>
      <protection locked="0"/>
    </xf>
    <xf numFmtId="49" fontId="14" fillId="0" borderId="29" xfId="84" applyNumberFormat="1" applyFont="1" applyProtection="1">
      <alignment horizontal="center" shrinkToFit="1"/>
      <protection locked="0"/>
    </xf>
    <xf numFmtId="0" fontId="14" fillId="0" borderId="5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6" fillId="0" borderId="1" xfId="0" applyFont="1" applyBorder="1" applyProtection="1">
      <protection locked="0"/>
    </xf>
    <xf numFmtId="4" fontId="14" fillId="0" borderId="29" xfId="29" applyNumberFormat="1" applyFont="1" applyBorder="1" applyProtection="1">
      <alignment horizontal="right"/>
      <protection locked="0"/>
    </xf>
    <xf numFmtId="49" fontId="14" fillId="0" borderId="55" xfId="34" applyNumberFormat="1" applyFont="1" applyBorder="1" applyProtection="1">
      <alignment horizontal="center"/>
      <protection locked="0"/>
    </xf>
    <xf numFmtId="49" fontId="14" fillId="0" borderId="24" xfId="34" applyNumberFormat="1" applyFont="1" applyBorder="1" applyProtection="1">
      <alignment horizontal="center"/>
      <protection locked="0"/>
    </xf>
    <xf numFmtId="49" fontId="14" fillId="0" borderId="25" xfId="34" applyNumberFormat="1" applyFont="1" applyBorder="1" applyProtection="1">
      <alignment horizontal="center"/>
      <protection locked="0"/>
    </xf>
    <xf numFmtId="10" fontId="15" fillId="4" borderId="60" xfId="0" applyNumberFormat="1" applyFont="1" applyFill="1" applyBorder="1" applyAlignment="1">
      <alignment horizontal="right"/>
    </xf>
    <xf numFmtId="49" fontId="13" fillId="0" borderId="24" xfId="34" applyNumberFormat="1" applyFont="1" applyBorder="1" applyProtection="1">
      <alignment horizontal="center"/>
    </xf>
    <xf numFmtId="49" fontId="13" fillId="0" borderId="25" xfId="34" applyNumberFormat="1" applyFont="1" applyBorder="1" applyProtection="1">
      <alignment horizontal="center"/>
    </xf>
    <xf numFmtId="10" fontId="15" fillId="5" borderId="61" xfId="0" applyNumberFormat="1" applyFont="1" applyFill="1" applyBorder="1" applyAlignment="1">
      <alignment horizontal="right"/>
    </xf>
    <xf numFmtId="49" fontId="13" fillId="0" borderId="29" xfId="58" applyNumberFormat="1" applyFont="1" applyBorder="1" applyProtection="1">
      <alignment horizontal="center"/>
    </xf>
    <xf numFmtId="49" fontId="15" fillId="4" borderId="29" xfId="28" applyNumberFormat="1" applyFont="1" applyFill="1" applyBorder="1" applyProtection="1">
      <alignment horizontal="center"/>
      <protection locked="0"/>
    </xf>
    <xf numFmtId="4" fontId="15" fillId="4" borderId="59" xfId="29" applyNumberFormat="1" applyFont="1" applyFill="1" applyBorder="1" applyProtection="1">
      <alignment horizontal="right"/>
      <protection locked="0"/>
    </xf>
    <xf numFmtId="49" fontId="15" fillId="5" borderId="33" xfId="76" applyNumberFormat="1" applyFont="1" applyFill="1" applyProtection="1">
      <alignment horizontal="center" wrapText="1"/>
      <protection locked="0"/>
    </xf>
    <xf numFmtId="4" fontId="15" fillId="5" borderId="29" xfId="29" applyNumberFormat="1" applyFont="1" applyFill="1" applyBorder="1" applyProtection="1">
      <alignment horizontal="right"/>
      <protection locked="0"/>
    </xf>
    <xf numFmtId="10" fontId="14" fillId="6" borderId="61" xfId="0" applyNumberFormat="1" applyFont="1" applyFill="1" applyBorder="1" applyAlignment="1">
      <alignment horizontal="right"/>
    </xf>
    <xf numFmtId="49" fontId="14" fillId="0" borderId="8" xfId="24" applyNumberFormat="1" applyFont="1" applyBorder="1" applyProtection="1">
      <alignment horizontal="center" vertical="center" wrapText="1"/>
      <protection locked="0"/>
    </xf>
    <xf numFmtId="0" fontId="15" fillId="4" borderId="30" xfId="48" applyNumberFormat="1" applyFont="1" applyFill="1" applyBorder="1" applyProtection="1">
      <alignment horizontal="left" wrapText="1"/>
      <protection locked="0"/>
    </xf>
    <xf numFmtId="0" fontId="14" fillId="0" borderId="32" xfId="71" applyNumberFormat="1" applyFont="1" applyBorder="1" applyProtection="1">
      <alignment horizontal="left" wrapText="1"/>
      <protection locked="0"/>
    </xf>
    <xf numFmtId="0" fontId="15" fillId="5" borderId="30" xfId="75" applyNumberFormat="1" applyFont="1" applyFill="1" applyBorder="1" applyProtection="1">
      <alignment horizontal="left" wrapText="1" indent="1"/>
      <protection locked="0"/>
    </xf>
    <xf numFmtId="0" fontId="14" fillId="0" borderId="32" xfId="78" applyNumberFormat="1" applyFont="1" applyBorder="1" applyProtection="1">
      <alignment horizontal="left" wrapText="1" indent="2"/>
      <protection locked="0"/>
    </xf>
    <xf numFmtId="0" fontId="14" fillId="0" borderId="30" xfId="48" applyNumberFormat="1" applyFont="1" applyBorder="1" applyProtection="1">
      <alignment horizontal="left" wrapText="1"/>
      <protection locked="0"/>
    </xf>
    <xf numFmtId="0" fontId="14" fillId="0" borderId="30" xfId="82" applyNumberFormat="1" applyFont="1" applyBorder="1" applyProtection="1">
      <alignment horizontal="left" wrapText="1" indent="2"/>
      <protection locked="0"/>
    </xf>
    <xf numFmtId="0" fontId="14" fillId="0" borderId="30" xfId="75" applyNumberFormat="1" applyFont="1" applyBorder="1" applyProtection="1">
      <alignment horizontal="left" wrapText="1" indent="1"/>
      <protection locked="0"/>
    </xf>
    <xf numFmtId="0" fontId="14" fillId="0" borderId="31" xfId="82" applyNumberFormat="1" applyFont="1" applyBorder="1" applyProtection="1">
      <alignment horizontal="left" wrapText="1" indent="2"/>
      <protection locked="0"/>
    </xf>
    <xf numFmtId="0" fontId="14" fillId="0" borderId="11" xfId="0" applyFont="1" applyBorder="1" applyAlignment="1">
      <alignment horizontal="left" wrapText="1"/>
    </xf>
    <xf numFmtId="0" fontId="15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left"/>
    </xf>
    <xf numFmtId="0" fontId="15" fillId="0" borderId="34" xfId="0" applyFont="1" applyBorder="1" applyAlignment="1">
      <alignment horizontal="left" wrapText="1"/>
    </xf>
    <xf numFmtId="0" fontId="17" fillId="0" borderId="1" xfId="1" applyNumberFormat="1" applyFont="1" applyAlignment="1" applyProtection="1">
      <alignment horizontal="center"/>
    </xf>
  </cellXfs>
  <cellStyles count="184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Normal="100" workbookViewId="0">
      <selection activeCell="G4" sqref="G4"/>
    </sheetView>
  </sheetViews>
  <sheetFormatPr defaultRowHeight="15"/>
  <cols>
    <col min="1" max="1" width="46.5703125" style="1" customWidth="1"/>
    <col min="2" max="2" width="7.42578125" style="1" customWidth="1"/>
    <col min="3" max="3" width="24.42578125" style="1" customWidth="1"/>
    <col min="4" max="4" width="16.85546875" style="1" customWidth="1"/>
    <col min="5" max="5" width="17" style="1" customWidth="1"/>
    <col min="6" max="6" width="15.5703125" style="1" customWidth="1"/>
    <col min="7" max="7" width="10" style="1" customWidth="1"/>
    <col min="8" max="8" width="9.7109375" style="1" customWidth="1"/>
    <col min="9" max="16384" width="9.140625" style="1"/>
  </cols>
  <sheetData>
    <row r="1" spans="1:8">
      <c r="A1" s="137" t="s">
        <v>925</v>
      </c>
      <c r="B1" s="137"/>
      <c r="C1" s="137"/>
      <c r="D1" s="137"/>
      <c r="E1" s="137"/>
      <c r="F1" s="137"/>
      <c r="G1" s="2"/>
      <c r="H1" s="2"/>
    </row>
    <row r="2" spans="1:8" ht="15.75" thickBot="1">
      <c r="A2" s="137"/>
      <c r="B2" s="137"/>
      <c r="C2" s="137"/>
      <c r="D2" s="137"/>
      <c r="E2" s="137"/>
      <c r="F2" s="137"/>
      <c r="G2" s="2"/>
      <c r="H2" s="2"/>
    </row>
    <row r="3" spans="1:8">
      <c r="A3" s="3"/>
      <c r="B3" s="4"/>
      <c r="C3" s="4"/>
      <c r="D3" s="17"/>
      <c r="E3" s="16"/>
      <c r="F3" s="7" t="s">
        <v>0</v>
      </c>
      <c r="G3" s="8" t="s">
        <v>931</v>
      </c>
      <c r="H3" s="2"/>
    </row>
    <row r="4" spans="1:8">
      <c r="A4" s="5"/>
      <c r="B4" s="5"/>
      <c r="C4" s="135" t="s">
        <v>1</v>
      </c>
      <c r="D4" s="18"/>
      <c r="E4" s="16"/>
      <c r="F4" s="9" t="s">
        <v>2</v>
      </c>
      <c r="G4" s="10">
        <v>42522</v>
      </c>
      <c r="H4" s="2"/>
    </row>
    <row r="5" spans="1:8">
      <c r="A5" s="3"/>
      <c r="B5" s="3"/>
      <c r="C5" s="3"/>
      <c r="D5" s="18"/>
      <c r="E5" s="16"/>
      <c r="F5" s="9"/>
      <c r="G5" s="11"/>
      <c r="H5" s="2"/>
    </row>
    <row r="6" spans="1:8">
      <c r="A6" s="19" t="s">
        <v>3</v>
      </c>
      <c r="B6" s="133" t="s">
        <v>926</v>
      </c>
      <c r="C6" s="133"/>
      <c r="D6" s="133"/>
      <c r="E6" s="16"/>
      <c r="F6" s="9" t="s">
        <v>4</v>
      </c>
      <c r="G6" s="12" t="s">
        <v>924</v>
      </c>
      <c r="H6" s="2"/>
    </row>
    <row r="7" spans="1:8">
      <c r="A7" s="19" t="s">
        <v>5</v>
      </c>
      <c r="B7" s="136" t="s">
        <v>927</v>
      </c>
      <c r="C7" s="136"/>
      <c r="D7" s="136"/>
      <c r="E7" s="16"/>
      <c r="F7" s="9" t="s">
        <v>6</v>
      </c>
      <c r="G7" s="13" t="s">
        <v>924</v>
      </c>
      <c r="H7" s="2"/>
    </row>
    <row r="8" spans="1:8">
      <c r="A8" s="19" t="s">
        <v>7</v>
      </c>
      <c r="B8" s="20"/>
      <c r="C8" s="21" t="s">
        <v>924</v>
      </c>
      <c r="D8" s="22"/>
      <c r="E8" s="16"/>
      <c r="F8" s="9"/>
      <c r="G8" s="14"/>
      <c r="H8" s="2"/>
    </row>
    <row r="9" spans="1:8" ht="15.75" thickBot="1">
      <c r="A9" s="19" t="s">
        <v>8</v>
      </c>
      <c r="B9" s="19"/>
      <c r="C9" s="23" t="s">
        <v>924</v>
      </c>
      <c r="D9" s="22"/>
      <c r="E9" s="16"/>
      <c r="F9" s="9" t="s">
        <v>9</v>
      </c>
      <c r="G9" s="15" t="s">
        <v>10</v>
      </c>
      <c r="H9" s="2"/>
    </row>
    <row r="10" spans="1:8">
      <c r="A10" s="6"/>
      <c r="B10" s="6"/>
      <c r="C10" s="6"/>
      <c r="D10" s="6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 s="28" customFormat="1" ht="12.75">
      <c r="A12" s="24" t="s">
        <v>11</v>
      </c>
      <c r="B12" s="24"/>
      <c r="C12" s="25"/>
      <c r="D12" s="26"/>
      <c r="E12" s="27"/>
      <c r="F12" s="27"/>
      <c r="G12" s="27"/>
      <c r="H12" s="27"/>
    </row>
    <row r="13" spans="1:8" s="28" customFormat="1" ht="51" customHeight="1">
      <c r="A13" s="29" t="s">
        <v>12</v>
      </c>
      <c r="B13" s="29" t="s">
        <v>13</v>
      </c>
      <c r="C13" s="29" t="s">
        <v>14</v>
      </c>
      <c r="D13" s="43" t="s">
        <v>15</v>
      </c>
      <c r="E13" s="44" t="s">
        <v>16</v>
      </c>
      <c r="F13" s="43" t="s">
        <v>928</v>
      </c>
      <c r="G13" s="45" t="s">
        <v>929</v>
      </c>
      <c r="H13" s="30"/>
    </row>
    <row r="14" spans="1:8" s="28" customFormat="1" ht="13.5" thickBot="1">
      <c r="A14" s="31" t="s">
        <v>17</v>
      </c>
      <c r="B14" s="31" t="s">
        <v>18</v>
      </c>
      <c r="C14" s="31" t="s">
        <v>19</v>
      </c>
      <c r="D14" s="46" t="s">
        <v>20</v>
      </c>
      <c r="E14" s="46" t="s">
        <v>21</v>
      </c>
      <c r="F14" s="47" t="s">
        <v>22</v>
      </c>
      <c r="G14" s="47" t="s">
        <v>23</v>
      </c>
      <c r="H14" s="30"/>
    </row>
    <row r="15" spans="1:8" s="28" customFormat="1" ht="20.25" customHeight="1">
      <c r="A15" s="55" t="s">
        <v>24</v>
      </c>
      <c r="B15" s="56" t="s">
        <v>25</v>
      </c>
      <c r="C15" s="57" t="s">
        <v>26</v>
      </c>
      <c r="D15" s="58">
        <v>2001191899.8</v>
      </c>
      <c r="E15" s="58">
        <v>573664754.11000001</v>
      </c>
      <c r="F15" s="48">
        <f>D15-E15</f>
        <v>1427527145.6900001</v>
      </c>
      <c r="G15" s="49">
        <f>E15/D15</f>
        <v>0.28666154113822484</v>
      </c>
      <c r="H15" s="33"/>
    </row>
    <row r="16" spans="1:8" s="28" customFormat="1" ht="12.75">
      <c r="A16" s="34" t="s">
        <v>27</v>
      </c>
      <c r="B16" s="35"/>
      <c r="C16" s="36"/>
      <c r="D16" s="36"/>
      <c r="E16" s="36"/>
      <c r="F16" s="50"/>
      <c r="G16" s="50"/>
      <c r="H16" s="33"/>
    </row>
    <row r="17" spans="1:8" s="28" customFormat="1" ht="12.75">
      <c r="A17" s="59" t="s">
        <v>28</v>
      </c>
      <c r="B17" s="60" t="s">
        <v>25</v>
      </c>
      <c r="C17" s="61" t="s">
        <v>29</v>
      </c>
      <c r="D17" s="62">
        <v>641093401.97000003</v>
      </c>
      <c r="E17" s="62">
        <v>279936195.92000002</v>
      </c>
      <c r="F17" s="51">
        <f>D17-E17</f>
        <v>361157206.05000001</v>
      </c>
      <c r="G17" s="52">
        <f>E17/D17</f>
        <v>0.43665430818628148</v>
      </c>
      <c r="H17" s="33"/>
    </row>
    <row r="18" spans="1:8" s="28" customFormat="1" ht="12.75">
      <c r="A18" s="37" t="s">
        <v>30</v>
      </c>
      <c r="B18" s="38" t="s">
        <v>25</v>
      </c>
      <c r="C18" s="39" t="s">
        <v>31</v>
      </c>
      <c r="D18" s="32">
        <v>436980000</v>
      </c>
      <c r="E18" s="32">
        <v>190757131.50999999</v>
      </c>
      <c r="F18" s="53">
        <f t="shared" ref="F18:F20" si="0">D18-E18</f>
        <v>246222868.49000001</v>
      </c>
      <c r="G18" s="54">
        <f t="shared" ref="G18:G20" si="1">E18/D18</f>
        <v>0.43653515380566615</v>
      </c>
      <c r="H18" s="33"/>
    </row>
    <row r="19" spans="1:8" s="28" customFormat="1" ht="12.75">
      <c r="A19" s="37" t="s">
        <v>32</v>
      </c>
      <c r="B19" s="38" t="s">
        <v>25</v>
      </c>
      <c r="C19" s="39" t="s">
        <v>33</v>
      </c>
      <c r="D19" s="32">
        <v>436980000</v>
      </c>
      <c r="E19" s="32">
        <v>190757131.50999999</v>
      </c>
      <c r="F19" s="53">
        <f t="shared" si="0"/>
        <v>246222868.49000001</v>
      </c>
      <c r="G19" s="54">
        <f t="shared" si="1"/>
        <v>0.43653515380566615</v>
      </c>
      <c r="H19" s="33"/>
    </row>
    <row r="20" spans="1:8" s="28" customFormat="1" ht="76.5">
      <c r="A20" s="37" t="s">
        <v>34</v>
      </c>
      <c r="B20" s="38" t="s">
        <v>25</v>
      </c>
      <c r="C20" s="39" t="s">
        <v>35</v>
      </c>
      <c r="D20" s="32">
        <v>434040000</v>
      </c>
      <c r="E20" s="32">
        <v>190070041.09999999</v>
      </c>
      <c r="F20" s="53">
        <f t="shared" si="0"/>
        <v>243969958.90000001</v>
      </c>
      <c r="G20" s="54">
        <f t="shared" si="1"/>
        <v>0.43790904317574414</v>
      </c>
      <c r="H20" s="33"/>
    </row>
    <row r="21" spans="1:8" s="28" customFormat="1" ht="114.75">
      <c r="A21" s="37" t="s">
        <v>36</v>
      </c>
      <c r="B21" s="38" t="s">
        <v>25</v>
      </c>
      <c r="C21" s="39" t="s">
        <v>37</v>
      </c>
      <c r="D21" s="32">
        <v>1170000</v>
      </c>
      <c r="E21" s="32">
        <v>248234.95</v>
      </c>
      <c r="F21" s="53">
        <f t="shared" ref="F21:F84" si="2">D21-E21</f>
        <v>921765.05</v>
      </c>
      <c r="G21" s="54">
        <f t="shared" ref="G21:G83" si="3">E21/D21</f>
        <v>0.21216662393162394</v>
      </c>
      <c r="H21" s="33"/>
    </row>
    <row r="22" spans="1:8" s="28" customFormat="1" ht="51">
      <c r="A22" s="37" t="s">
        <v>38</v>
      </c>
      <c r="B22" s="38" t="s">
        <v>25</v>
      </c>
      <c r="C22" s="39" t="s">
        <v>39</v>
      </c>
      <c r="D22" s="32">
        <v>1770000</v>
      </c>
      <c r="E22" s="32">
        <v>438855.46</v>
      </c>
      <c r="F22" s="53">
        <f t="shared" si="2"/>
        <v>1331144.54</v>
      </c>
      <c r="G22" s="54">
        <f t="shared" si="3"/>
        <v>0.24794093785310736</v>
      </c>
      <c r="H22" s="33"/>
    </row>
    <row r="23" spans="1:8" s="28" customFormat="1" ht="38.25">
      <c r="A23" s="37" t="s">
        <v>40</v>
      </c>
      <c r="B23" s="38" t="s">
        <v>25</v>
      </c>
      <c r="C23" s="39" t="s">
        <v>41</v>
      </c>
      <c r="D23" s="32">
        <v>9958600</v>
      </c>
      <c r="E23" s="32">
        <v>3213982.34</v>
      </c>
      <c r="F23" s="53">
        <f t="shared" si="2"/>
        <v>6744617.6600000001</v>
      </c>
      <c r="G23" s="54">
        <f t="shared" si="3"/>
        <v>0.32273435422649771</v>
      </c>
      <c r="H23" s="33"/>
    </row>
    <row r="24" spans="1:8" s="28" customFormat="1" ht="38.25">
      <c r="A24" s="37" t="s">
        <v>42</v>
      </c>
      <c r="B24" s="38" t="s">
        <v>25</v>
      </c>
      <c r="C24" s="39" t="s">
        <v>43</v>
      </c>
      <c r="D24" s="32">
        <v>9958600</v>
      </c>
      <c r="E24" s="32">
        <v>3213982.34</v>
      </c>
      <c r="F24" s="53">
        <f t="shared" si="2"/>
        <v>6744617.6600000001</v>
      </c>
      <c r="G24" s="54">
        <f t="shared" si="3"/>
        <v>0.32273435422649771</v>
      </c>
      <c r="H24" s="33"/>
    </row>
    <row r="25" spans="1:8" s="28" customFormat="1" ht="76.5">
      <c r="A25" s="37" t="s">
        <v>44</v>
      </c>
      <c r="B25" s="38" t="s">
        <v>25</v>
      </c>
      <c r="C25" s="39" t="s">
        <v>45</v>
      </c>
      <c r="D25" s="32">
        <v>3286000</v>
      </c>
      <c r="E25" s="32">
        <v>1105831.6399999999</v>
      </c>
      <c r="F25" s="53">
        <f t="shared" si="2"/>
        <v>2180168.3600000003</v>
      </c>
      <c r="G25" s="54">
        <f t="shared" si="3"/>
        <v>0.33652819233110159</v>
      </c>
      <c r="H25" s="33"/>
    </row>
    <row r="26" spans="1:8" s="28" customFormat="1" ht="89.25">
      <c r="A26" s="37" t="s">
        <v>46</v>
      </c>
      <c r="B26" s="38" t="s">
        <v>25</v>
      </c>
      <c r="C26" s="39" t="s">
        <v>47</v>
      </c>
      <c r="D26" s="32">
        <v>100000</v>
      </c>
      <c r="E26" s="32">
        <v>18285.650000000001</v>
      </c>
      <c r="F26" s="53">
        <f t="shared" si="2"/>
        <v>81714.350000000006</v>
      </c>
      <c r="G26" s="54">
        <f t="shared" si="3"/>
        <v>0.18285650000000001</v>
      </c>
      <c r="H26" s="33"/>
    </row>
    <row r="27" spans="1:8" s="28" customFormat="1" ht="76.5">
      <c r="A27" s="37" t="s">
        <v>48</v>
      </c>
      <c r="B27" s="38" t="s">
        <v>25</v>
      </c>
      <c r="C27" s="39" t="s">
        <v>49</v>
      </c>
      <c r="D27" s="32">
        <v>6572600</v>
      </c>
      <c r="E27" s="32">
        <v>2269947.19</v>
      </c>
      <c r="F27" s="53">
        <f t="shared" si="2"/>
        <v>4302652.8100000005</v>
      </c>
      <c r="G27" s="54">
        <f t="shared" si="3"/>
        <v>0.34536518120682835</v>
      </c>
      <c r="H27" s="33"/>
    </row>
    <row r="28" spans="1:8" s="28" customFormat="1" ht="76.5">
      <c r="A28" s="37" t="s">
        <v>50</v>
      </c>
      <c r="B28" s="38" t="s">
        <v>25</v>
      </c>
      <c r="C28" s="39" t="s">
        <v>51</v>
      </c>
      <c r="D28" s="32">
        <v>0</v>
      </c>
      <c r="E28" s="32">
        <v>-180082.14</v>
      </c>
      <c r="F28" s="53">
        <f t="shared" si="2"/>
        <v>180082.14</v>
      </c>
      <c r="G28" s="54">
        <v>0</v>
      </c>
      <c r="H28" s="33"/>
    </row>
    <row r="29" spans="1:8" s="28" customFormat="1" ht="12.75">
      <c r="A29" s="37" t="s">
        <v>52</v>
      </c>
      <c r="B29" s="38" t="s">
        <v>25</v>
      </c>
      <c r="C29" s="39" t="s">
        <v>53</v>
      </c>
      <c r="D29" s="32">
        <v>111320000</v>
      </c>
      <c r="E29" s="32">
        <v>49757967.520000003</v>
      </c>
      <c r="F29" s="53">
        <f t="shared" si="2"/>
        <v>61562032.479999997</v>
      </c>
      <c r="G29" s="54">
        <f t="shared" si="3"/>
        <v>0.44698138268056059</v>
      </c>
      <c r="H29" s="33"/>
    </row>
    <row r="30" spans="1:8" s="28" customFormat="1" ht="25.5">
      <c r="A30" s="37" t="s">
        <v>54</v>
      </c>
      <c r="B30" s="38" t="s">
        <v>25</v>
      </c>
      <c r="C30" s="39" t="s">
        <v>55</v>
      </c>
      <c r="D30" s="32">
        <v>42420000</v>
      </c>
      <c r="E30" s="32">
        <v>18892213.370000001</v>
      </c>
      <c r="F30" s="53">
        <f t="shared" si="2"/>
        <v>23527786.629999999</v>
      </c>
      <c r="G30" s="54">
        <f t="shared" si="3"/>
        <v>0.44536099410655355</v>
      </c>
      <c r="H30" s="33"/>
    </row>
    <row r="31" spans="1:8" s="28" customFormat="1" ht="38.25">
      <c r="A31" s="37" t="s">
        <v>56</v>
      </c>
      <c r="B31" s="38" t="s">
        <v>25</v>
      </c>
      <c r="C31" s="39" t="s">
        <v>57</v>
      </c>
      <c r="D31" s="32">
        <v>35500000</v>
      </c>
      <c r="E31" s="32">
        <v>16831252.760000002</v>
      </c>
      <c r="F31" s="53">
        <f t="shared" si="2"/>
        <v>18668747.239999998</v>
      </c>
      <c r="G31" s="54">
        <f t="shared" si="3"/>
        <v>0.47411979605633808</v>
      </c>
      <c r="H31" s="33"/>
    </row>
    <row r="32" spans="1:8" s="28" customFormat="1" ht="38.25">
      <c r="A32" s="37" t="s">
        <v>56</v>
      </c>
      <c r="B32" s="38" t="s">
        <v>25</v>
      </c>
      <c r="C32" s="39" t="s">
        <v>58</v>
      </c>
      <c r="D32" s="32">
        <v>35500000</v>
      </c>
      <c r="E32" s="32">
        <v>16831201.52</v>
      </c>
      <c r="F32" s="53">
        <f t="shared" si="2"/>
        <v>18668798.48</v>
      </c>
      <c r="G32" s="54">
        <f t="shared" si="3"/>
        <v>0.47411835267605634</v>
      </c>
      <c r="H32" s="33"/>
    </row>
    <row r="33" spans="1:8" s="28" customFormat="1" ht="51">
      <c r="A33" s="37" t="s">
        <v>59</v>
      </c>
      <c r="B33" s="38" t="s">
        <v>25</v>
      </c>
      <c r="C33" s="39" t="s">
        <v>60</v>
      </c>
      <c r="D33" s="32">
        <v>0</v>
      </c>
      <c r="E33" s="32">
        <v>51.24</v>
      </c>
      <c r="F33" s="53">
        <f t="shared" si="2"/>
        <v>-51.24</v>
      </c>
      <c r="G33" s="54">
        <v>0</v>
      </c>
      <c r="H33" s="33"/>
    </row>
    <row r="34" spans="1:8" s="28" customFormat="1" ht="51">
      <c r="A34" s="37" t="s">
        <v>61</v>
      </c>
      <c r="B34" s="38" t="s">
        <v>25</v>
      </c>
      <c r="C34" s="39" t="s">
        <v>62</v>
      </c>
      <c r="D34" s="32">
        <v>6920000</v>
      </c>
      <c r="E34" s="32">
        <v>2060960.61</v>
      </c>
      <c r="F34" s="53">
        <f t="shared" si="2"/>
        <v>4859039.3899999997</v>
      </c>
      <c r="G34" s="54">
        <f t="shared" si="3"/>
        <v>0.29782667774566474</v>
      </c>
      <c r="H34" s="33"/>
    </row>
    <row r="35" spans="1:8" s="28" customFormat="1" ht="51">
      <c r="A35" s="37" t="s">
        <v>61</v>
      </c>
      <c r="B35" s="38" t="s">
        <v>25</v>
      </c>
      <c r="C35" s="39" t="s">
        <v>63</v>
      </c>
      <c r="D35" s="32">
        <v>6920000</v>
      </c>
      <c r="E35" s="32">
        <v>2060960.61</v>
      </c>
      <c r="F35" s="53">
        <f t="shared" si="2"/>
        <v>4859039.3899999997</v>
      </c>
      <c r="G35" s="54">
        <f t="shared" si="3"/>
        <v>0.29782667774566474</v>
      </c>
      <c r="H35" s="33"/>
    </row>
    <row r="36" spans="1:8" s="28" customFormat="1" ht="25.5">
      <c r="A36" s="37" t="s">
        <v>64</v>
      </c>
      <c r="B36" s="38" t="s">
        <v>25</v>
      </c>
      <c r="C36" s="39" t="s">
        <v>65</v>
      </c>
      <c r="D36" s="32">
        <v>61610000</v>
      </c>
      <c r="E36" s="32">
        <v>27310839.140000001</v>
      </c>
      <c r="F36" s="53">
        <f t="shared" si="2"/>
        <v>34299160.859999999</v>
      </c>
      <c r="G36" s="54">
        <f t="shared" si="3"/>
        <v>0.44328581626359359</v>
      </c>
      <c r="H36" s="33"/>
    </row>
    <row r="37" spans="1:8" s="28" customFormat="1" ht="25.5">
      <c r="A37" s="37" t="s">
        <v>64</v>
      </c>
      <c r="B37" s="38" t="s">
        <v>25</v>
      </c>
      <c r="C37" s="39" t="s">
        <v>66</v>
      </c>
      <c r="D37" s="32">
        <v>61610000</v>
      </c>
      <c r="E37" s="32">
        <v>27284905.699999999</v>
      </c>
      <c r="F37" s="53">
        <f t="shared" si="2"/>
        <v>34325094.299999997</v>
      </c>
      <c r="G37" s="54">
        <f t="shared" si="3"/>
        <v>0.44286488719363737</v>
      </c>
      <c r="H37" s="33"/>
    </row>
    <row r="38" spans="1:8" s="28" customFormat="1" ht="38.25">
      <c r="A38" s="37" t="s">
        <v>67</v>
      </c>
      <c r="B38" s="38" t="s">
        <v>25</v>
      </c>
      <c r="C38" s="39" t="s">
        <v>68</v>
      </c>
      <c r="D38" s="32">
        <v>0</v>
      </c>
      <c r="E38" s="32">
        <v>25933.439999999999</v>
      </c>
      <c r="F38" s="53">
        <f t="shared" si="2"/>
        <v>-25933.439999999999</v>
      </c>
      <c r="G38" s="54">
        <v>0</v>
      </c>
      <c r="H38" s="33"/>
    </row>
    <row r="39" spans="1:8" s="28" customFormat="1" ht="12.75">
      <c r="A39" s="37" t="s">
        <v>69</v>
      </c>
      <c r="B39" s="38" t="s">
        <v>25</v>
      </c>
      <c r="C39" s="39" t="s">
        <v>70</v>
      </c>
      <c r="D39" s="32">
        <v>220000</v>
      </c>
      <c r="E39" s="32">
        <v>231722.21</v>
      </c>
      <c r="F39" s="53">
        <f t="shared" si="2"/>
        <v>-11722.209999999992</v>
      </c>
      <c r="G39" s="54">
        <f t="shared" si="3"/>
        <v>1.0532827727272727</v>
      </c>
      <c r="H39" s="33"/>
    </row>
    <row r="40" spans="1:8" s="28" customFormat="1" ht="12.75">
      <c r="A40" s="37" t="s">
        <v>69</v>
      </c>
      <c r="B40" s="38" t="s">
        <v>25</v>
      </c>
      <c r="C40" s="39" t="s">
        <v>71</v>
      </c>
      <c r="D40" s="32">
        <v>220000</v>
      </c>
      <c r="E40" s="32">
        <v>231722.21</v>
      </c>
      <c r="F40" s="53">
        <f t="shared" si="2"/>
        <v>-11722.209999999992</v>
      </c>
      <c r="G40" s="54">
        <f t="shared" si="3"/>
        <v>1.0532827727272727</v>
      </c>
      <c r="H40" s="33"/>
    </row>
    <row r="41" spans="1:8" s="28" customFormat="1" ht="25.5">
      <c r="A41" s="37" t="s">
        <v>72</v>
      </c>
      <c r="B41" s="38" t="s">
        <v>25</v>
      </c>
      <c r="C41" s="39" t="s">
        <v>73</v>
      </c>
      <c r="D41" s="32">
        <v>7070000</v>
      </c>
      <c r="E41" s="32">
        <v>3323192.8</v>
      </c>
      <c r="F41" s="53">
        <f t="shared" si="2"/>
        <v>3746807.2</v>
      </c>
      <c r="G41" s="54">
        <f t="shared" si="3"/>
        <v>0.47004141442715697</v>
      </c>
      <c r="H41" s="33"/>
    </row>
    <row r="42" spans="1:8" s="28" customFormat="1" ht="51">
      <c r="A42" s="37" t="s">
        <v>74</v>
      </c>
      <c r="B42" s="38" t="s">
        <v>25</v>
      </c>
      <c r="C42" s="39" t="s">
        <v>75</v>
      </c>
      <c r="D42" s="32">
        <v>7070000</v>
      </c>
      <c r="E42" s="32">
        <v>3323192.8</v>
      </c>
      <c r="F42" s="53">
        <f t="shared" si="2"/>
        <v>3746807.2</v>
      </c>
      <c r="G42" s="54">
        <f t="shared" si="3"/>
        <v>0.47004141442715697</v>
      </c>
      <c r="H42" s="33"/>
    </row>
    <row r="43" spans="1:8" s="28" customFormat="1" ht="12.75">
      <c r="A43" s="37" t="s">
        <v>76</v>
      </c>
      <c r="B43" s="38" t="s">
        <v>25</v>
      </c>
      <c r="C43" s="39" t="s">
        <v>77</v>
      </c>
      <c r="D43" s="32">
        <v>0</v>
      </c>
      <c r="E43" s="32">
        <v>0</v>
      </c>
      <c r="F43" s="53">
        <f t="shared" si="2"/>
        <v>0</v>
      </c>
      <c r="G43" s="54">
        <v>0</v>
      </c>
      <c r="H43" s="33"/>
    </row>
    <row r="44" spans="1:8" s="28" customFormat="1" ht="12.75">
      <c r="A44" s="37" t="s">
        <v>78</v>
      </c>
      <c r="B44" s="38" t="s">
        <v>25</v>
      </c>
      <c r="C44" s="39" t="s">
        <v>79</v>
      </c>
      <c r="D44" s="32">
        <v>0</v>
      </c>
      <c r="E44" s="32">
        <v>0</v>
      </c>
      <c r="F44" s="53">
        <f t="shared" si="2"/>
        <v>0</v>
      </c>
      <c r="G44" s="54">
        <v>0</v>
      </c>
      <c r="H44" s="33"/>
    </row>
    <row r="45" spans="1:8" s="28" customFormat="1" ht="51">
      <c r="A45" s="37" t="s">
        <v>80</v>
      </c>
      <c r="B45" s="38" t="s">
        <v>25</v>
      </c>
      <c r="C45" s="39" t="s">
        <v>81</v>
      </c>
      <c r="D45" s="32">
        <v>0</v>
      </c>
      <c r="E45" s="32">
        <v>0</v>
      </c>
      <c r="F45" s="53">
        <f t="shared" si="2"/>
        <v>0</v>
      </c>
      <c r="G45" s="54">
        <v>0</v>
      </c>
      <c r="H45" s="33"/>
    </row>
    <row r="46" spans="1:8" s="28" customFormat="1" ht="51">
      <c r="A46" s="37" t="s">
        <v>82</v>
      </c>
      <c r="B46" s="38" t="s">
        <v>25</v>
      </c>
      <c r="C46" s="39" t="s">
        <v>83</v>
      </c>
      <c r="D46" s="32">
        <v>0</v>
      </c>
      <c r="E46" s="32">
        <v>0</v>
      </c>
      <c r="F46" s="53">
        <f t="shared" si="2"/>
        <v>0</v>
      </c>
      <c r="G46" s="54">
        <v>0</v>
      </c>
      <c r="H46" s="33"/>
    </row>
    <row r="47" spans="1:8" s="28" customFormat="1" ht="12.75">
      <c r="A47" s="37" t="s">
        <v>84</v>
      </c>
      <c r="B47" s="38" t="s">
        <v>25</v>
      </c>
      <c r="C47" s="39" t="s">
        <v>85</v>
      </c>
      <c r="D47" s="32">
        <v>0</v>
      </c>
      <c r="E47" s="32">
        <v>0</v>
      </c>
      <c r="F47" s="53">
        <f t="shared" si="2"/>
        <v>0</v>
      </c>
      <c r="G47" s="54">
        <v>0</v>
      </c>
      <c r="H47" s="33"/>
    </row>
    <row r="48" spans="1:8" s="28" customFormat="1" ht="12.75">
      <c r="A48" s="37" t="s">
        <v>86</v>
      </c>
      <c r="B48" s="38" t="s">
        <v>25</v>
      </c>
      <c r="C48" s="39" t="s">
        <v>87</v>
      </c>
      <c r="D48" s="32">
        <v>0</v>
      </c>
      <c r="E48" s="32">
        <v>0</v>
      </c>
      <c r="F48" s="53">
        <f t="shared" si="2"/>
        <v>0</v>
      </c>
      <c r="G48" s="54">
        <v>0</v>
      </c>
      <c r="H48" s="33"/>
    </row>
    <row r="49" spans="1:8" s="28" customFormat="1" ht="38.25">
      <c r="A49" s="37" t="s">
        <v>88</v>
      </c>
      <c r="B49" s="38" t="s">
        <v>25</v>
      </c>
      <c r="C49" s="39" t="s">
        <v>89</v>
      </c>
      <c r="D49" s="32">
        <v>0</v>
      </c>
      <c r="E49" s="32">
        <v>0</v>
      </c>
      <c r="F49" s="53">
        <f t="shared" si="2"/>
        <v>0</v>
      </c>
      <c r="G49" s="54">
        <v>0</v>
      </c>
      <c r="H49" s="33"/>
    </row>
    <row r="50" spans="1:8" s="28" customFormat="1" ht="38.25">
      <c r="A50" s="37" t="s">
        <v>90</v>
      </c>
      <c r="B50" s="38" t="s">
        <v>25</v>
      </c>
      <c r="C50" s="39" t="s">
        <v>91</v>
      </c>
      <c r="D50" s="32">
        <v>0</v>
      </c>
      <c r="E50" s="32">
        <v>0</v>
      </c>
      <c r="F50" s="53">
        <f t="shared" si="2"/>
        <v>0</v>
      </c>
      <c r="G50" s="54">
        <v>0</v>
      </c>
      <c r="H50" s="33"/>
    </row>
    <row r="51" spans="1:8" s="28" customFormat="1" ht="12.75">
      <c r="A51" s="37" t="s">
        <v>92</v>
      </c>
      <c r="B51" s="38" t="s">
        <v>25</v>
      </c>
      <c r="C51" s="39" t="s">
        <v>93</v>
      </c>
      <c r="D51" s="32">
        <v>0</v>
      </c>
      <c r="E51" s="32">
        <v>0</v>
      </c>
      <c r="F51" s="53">
        <f t="shared" si="2"/>
        <v>0</v>
      </c>
      <c r="G51" s="54">
        <v>0</v>
      </c>
      <c r="H51" s="33"/>
    </row>
    <row r="52" spans="1:8" s="28" customFormat="1" ht="38.25">
      <c r="A52" s="37" t="s">
        <v>94</v>
      </c>
      <c r="B52" s="38" t="s">
        <v>25</v>
      </c>
      <c r="C52" s="39" t="s">
        <v>95</v>
      </c>
      <c r="D52" s="32">
        <v>0</v>
      </c>
      <c r="E52" s="32">
        <v>0</v>
      </c>
      <c r="F52" s="53">
        <f t="shared" si="2"/>
        <v>0</v>
      </c>
      <c r="G52" s="54">
        <v>0</v>
      </c>
      <c r="H52" s="33"/>
    </row>
    <row r="53" spans="1:8" s="28" customFormat="1" ht="51">
      <c r="A53" s="37" t="s">
        <v>96</v>
      </c>
      <c r="B53" s="38" t="s">
        <v>25</v>
      </c>
      <c r="C53" s="39" t="s">
        <v>97</v>
      </c>
      <c r="D53" s="32">
        <v>0</v>
      </c>
      <c r="E53" s="32">
        <v>0</v>
      </c>
      <c r="F53" s="53">
        <f t="shared" si="2"/>
        <v>0</v>
      </c>
      <c r="G53" s="54">
        <v>0</v>
      </c>
      <c r="H53" s="33"/>
    </row>
    <row r="54" spans="1:8" s="28" customFormat="1" ht="12.75">
      <c r="A54" s="37" t="s">
        <v>98</v>
      </c>
      <c r="B54" s="38" t="s">
        <v>25</v>
      </c>
      <c r="C54" s="39" t="s">
        <v>99</v>
      </c>
      <c r="D54" s="32">
        <v>10303000</v>
      </c>
      <c r="E54" s="32">
        <v>4122782.87</v>
      </c>
      <c r="F54" s="53">
        <f t="shared" si="2"/>
        <v>6180217.1299999999</v>
      </c>
      <c r="G54" s="54">
        <f t="shared" si="3"/>
        <v>0.40015363195185871</v>
      </c>
      <c r="H54" s="33"/>
    </row>
    <row r="55" spans="1:8" s="28" customFormat="1" ht="38.25">
      <c r="A55" s="37" t="s">
        <v>100</v>
      </c>
      <c r="B55" s="38" t="s">
        <v>25</v>
      </c>
      <c r="C55" s="39" t="s">
        <v>101</v>
      </c>
      <c r="D55" s="32">
        <v>10100000</v>
      </c>
      <c r="E55" s="32">
        <v>3970382.87</v>
      </c>
      <c r="F55" s="53">
        <f t="shared" si="2"/>
        <v>6129617.1299999999</v>
      </c>
      <c r="G55" s="54">
        <f t="shared" si="3"/>
        <v>0.39310721485148514</v>
      </c>
      <c r="H55" s="33"/>
    </row>
    <row r="56" spans="1:8" s="28" customFormat="1" ht="51">
      <c r="A56" s="37" t="s">
        <v>102</v>
      </c>
      <c r="B56" s="38" t="s">
        <v>25</v>
      </c>
      <c r="C56" s="39" t="s">
        <v>103</v>
      </c>
      <c r="D56" s="32">
        <v>10100000</v>
      </c>
      <c r="E56" s="32">
        <v>3970382.87</v>
      </c>
      <c r="F56" s="53">
        <f t="shared" si="2"/>
        <v>6129617.1299999999</v>
      </c>
      <c r="G56" s="54">
        <f t="shared" si="3"/>
        <v>0.39310721485148514</v>
      </c>
      <c r="H56" s="33"/>
    </row>
    <row r="57" spans="1:8" s="28" customFormat="1" ht="51">
      <c r="A57" s="37" t="s">
        <v>104</v>
      </c>
      <c r="B57" s="38" t="s">
        <v>25</v>
      </c>
      <c r="C57" s="39" t="s">
        <v>105</v>
      </c>
      <c r="D57" s="32">
        <v>0</v>
      </c>
      <c r="E57" s="32">
        <v>0</v>
      </c>
      <c r="F57" s="53">
        <f t="shared" si="2"/>
        <v>0</v>
      </c>
      <c r="G57" s="54">
        <v>0</v>
      </c>
      <c r="H57" s="33"/>
    </row>
    <row r="58" spans="1:8" s="28" customFormat="1" ht="89.25">
      <c r="A58" s="37" t="s">
        <v>106</v>
      </c>
      <c r="B58" s="38" t="s">
        <v>25</v>
      </c>
      <c r="C58" s="39" t="s">
        <v>107</v>
      </c>
      <c r="D58" s="32">
        <v>0</v>
      </c>
      <c r="E58" s="32">
        <v>0</v>
      </c>
      <c r="F58" s="53">
        <f t="shared" si="2"/>
        <v>0</v>
      </c>
      <c r="G58" s="54">
        <v>0</v>
      </c>
      <c r="H58" s="33"/>
    </row>
    <row r="59" spans="1:8" s="28" customFormat="1" ht="51">
      <c r="A59" s="37" t="s">
        <v>108</v>
      </c>
      <c r="B59" s="38" t="s">
        <v>25</v>
      </c>
      <c r="C59" s="39" t="s">
        <v>109</v>
      </c>
      <c r="D59" s="32">
        <v>203000</v>
      </c>
      <c r="E59" s="32">
        <v>152400</v>
      </c>
      <c r="F59" s="53">
        <f t="shared" si="2"/>
        <v>50600</v>
      </c>
      <c r="G59" s="54">
        <f t="shared" si="3"/>
        <v>0.75073891625615763</v>
      </c>
      <c r="H59" s="33"/>
    </row>
    <row r="60" spans="1:8" s="28" customFormat="1" ht="38.25">
      <c r="A60" s="37" t="s">
        <v>110</v>
      </c>
      <c r="B60" s="38" t="s">
        <v>25</v>
      </c>
      <c r="C60" s="39" t="s">
        <v>111</v>
      </c>
      <c r="D60" s="32">
        <v>3000</v>
      </c>
      <c r="E60" s="32">
        <v>50000</v>
      </c>
      <c r="F60" s="53">
        <f t="shared" si="2"/>
        <v>-47000</v>
      </c>
      <c r="G60" s="54">
        <f t="shared" si="3"/>
        <v>16.666666666666668</v>
      </c>
      <c r="H60" s="33"/>
    </row>
    <row r="61" spans="1:8" s="28" customFormat="1" ht="63.75">
      <c r="A61" s="37" t="s">
        <v>112</v>
      </c>
      <c r="B61" s="38" t="s">
        <v>25</v>
      </c>
      <c r="C61" s="39" t="s">
        <v>113</v>
      </c>
      <c r="D61" s="32">
        <v>200000</v>
      </c>
      <c r="E61" s="32">
        <v>102400</v>
      </c>
      <c r="F61" s="53">
        <f t="shared" si="2"/>
        <v>97600</v>
      </c>
      <c r="G61" s="54">
        <f t="shared" si="3"/>
        <v>0.51200000000000001</v>
      </c>
      <c r="H61" s="33"/>
    </row>
    <row r="62" spans="1:8" s="28" customFormat="1" ht="102">
      <c r="A62" s="37" t="s">
        <v>114</v>
      </c>
      <c r="B62" s="38" t="s">
        <v>25</v>
      </c>
      <c r="C62" s="39" t="s">
        <v>115</v>
      </c>
      <c r="D62" s="32">
        <v>200000</v>
      </c>
      <c r="E62" s="32">
        <v>102400</v>
      </c>
      <c r="F62" s="53">
        <f t="shared" si="2"/>
        <v>97600</v>
      </c>
      <c r="G62" s="54">
        <f t="shared" si="3"/>
        <v>0.51200000000000001</v>
      </c>
      <c r="H62" s="33"/>
    </row>
    <row r="63" spans="1:8" s="28" customFormat="1" ht="89.25">
      <c r="A63" s="37" t="s">
        <v>116</v>
      </c>
      <c r="B63" s="38" t="s">
        <v>25</v>
      </c>
      <c r="C63" s="39" t="s">
        <v>117</v>
      </c>
      <c r="D63" s="32">
        <v>0</v>
      </c>
      <c r="E63" s="32">
        <v>0</v>
      </c>
      <c r="F63" s="53">
        <f t="shared" si="2"/>
        <v>0</v>
      </c>
      <c r="G63" s="54">
        <v>0</v>
      </c>
      <c r="H63" s="33"/>
    </row>
    <row r="64" spans="1:8" s="28" customFormat="1" ht="38.25">
      <c r="A64" s="37" t="s">
        <v>118</v>
      </c>
      <c r="B64" s="38" t="s">
        <v>25</v>
      </c>
      <c r="C64" s="39" t="s">
        <v>119</v>
      </c>
      <c r="D64" s="32">
        <v>0</v>
      </c>
      <c r="E64" s="32">
        <v>0</v>
      </c>
      <c r="F64" s="53">
        <f t="shared" si="2"/>
        <v>0</v>
      </c>
      <c r="G64" s="54">
        <v>0</v>
      </c>
      <c r="H64" s="33"/>
    </row>
    <row r="65" spans="1:8" s="28" customFormat="1" ht="12.75">
      <c r="A65" s="37" t="s">
        <v>120</v>
      </c>
      <c r="B65" s="38" t="s">
        <v>25</v>
      </c>
      <c r="C65" s="39" t="s">
        <v>121</v>
      </c>
      <c r="D65" s="32">
        <v>0</v>
      </c>
      <c r="E65" s="32">
        <v>0</v>
      </c>
      <c r="F65" s="53">
        <f t="shared" si="2"/>
        <v>0</v>
      </c>
      <c r="G65" s="54">
        <v>0</v>
      </c>
      <c r="H65" s="33"/>
    </row>
    <row r="66" spans="1:8" s="28" customFormat="1" ht="25.5">
      <c r="A66" s="37" t="s">
        <v>122</v>
      </c>
      <c r="B66" s="38" t="s">
        <v>25</v>
      </c>
      <c r="C66" s="39" t="s">
        <v>123</v>
      </c>
      <c r="D66" s="32">
        <v>0</v>
      </c>
      <c r="E66" s="32">
        <v>0</v>
      </c>
      <c r="F66" s="53">
        <f t="shared" si="2"/>
        <v>0</v>
      </c>
      <c r="G66" s="54">
        <v>0</v>
      </c>
      <c r="H66" s="33"/>
    </row>
    <row r="67" spans="1:8" s="28" customFormat="1" ht="51">
      <c r="A67" s="37" t="s">
        <v>124</v>
      </c>
      <c r="B67" s="38" t="s">
        <v>25</v>
      </c>
      <c r="C67" s="39" t="s">
        <v>125</v>
      </c>
      <c r="D67" s="32">
        <v>0</v>
      </c>
      <c r="E67" s="32">
        <v>0</v>
      </c>
      <c r="F67" s="53">
        <f t="shared" si="2"/>
        <v>0</v>
      </c>
      <c r="G67" s="54">
        <v>0</v>
      </c>
      <c r="H67" s="33"/>
    </row>
    <row r="68" spans="1:8" s="28" customFormat="1" ht="51">
      <c r="A68" s="37" t="s">
        <v>126</v>
      </c>
      <c r="B68" s="38" t="s">
        <v>25</v>
      </c>
      <c r="C68" s="39" t="s">
        <v>127</v>
      </c>
      <c r="D68" s="32">
        <v>44487000</v>
      </c>
      <c r="E68" s="32">
        <v>13430568.970000001</v>
      </c>
      <c r="F68" s="53">
        <f t="shared" si="2"/>
        <v>31056431.030000001</v>
      </c>
      <c r="G68" s="54">
        <f t="shared" si="3"/>
        <v>0.30189873378739857</v>
      </c>
      <c r="H68" s="33"/>
    </row>
    <row r="69" spans="1:8" s="28" customFormat="1" ht="76.5">
      <c r="A69" s="37" t="s">
        <v>128</v>
      </c>
      <c r="B69" s="38" t="s">
        <v>25</v>
      </c>
      <c r="C69" s="39" t="s">
        <v>129</v>
      </c>
      <c r="D69" s="32">
        <v>405000</v>
      </c>
      <c r="E69" s="32">
        <v>0</v>
      </c>
      <c r="F69" s="53">
        <f t="shared" si="2"/>
        <v>405000</v>
      </c>
      <c r="G69" s="54">
        <f t="shared" si="3"/>
        <v>0</v>
      </c>
      <c r="H69" s="33"/>
    </row>
    <row r="70" spans="1:8" s="28" customFormat="1" ht="63.75">
      <c r="A70" s="37" t="s">
        <v>130</v>
      </c>
      <c r="B70" s="38" t="s">
        <v>25</v>
      </c>
      <c r="C70" s="39" t="s">
        <v>131</v>
      </c>
      <c r="D70" s="32">
        <v>405000</v>
      </c>
      <c r="E70" s="32">
        <v>0</v>
      </c>
      <c r="F70" s="53">
        <f t="shared" si="2"/>
        <v>405000</v>
      </c>
      <c r="G70" s="54">
        <f t="shared" si="3"/>
        <v>0</v>
      </c>
      <c r="H70" s="33"/>
    </row>
    <row r="71" spans="1:8" s="28" customFormat="1" ht="102">
      <c r="A71" s="37" t="s">
        <v>132</v>
      </c>
      <c r="B71" s="38" t="s">
        <v>25</v>
      </c>
      <c r="C71" s="39" t="s">
        <v>133</v>
      </c>
      <c r="D71" s="32">
        <v>41024000</v>
      </c>
      <c r="E71" s="32">
        <v>12300471.359999999</v>
      </c>
      <c r="F71" s="53">
        <f t="shared" si="2"/>
        <v>28723528.640000001</v>
      </c>
      <c r="G71" s="54">
        <f t="shared" si="3"/>
        <v>0.29983598283931356</v>
      </c>
      <c r="H71" s="33"/>
    </row>
    <row r="72" spans="1:8" s="28" customFormat="1" ht="76.5">
      <c r="A72" s="37" t="s">
        <v>134</v>
      </c>
      <c r="B72" s="38" t="s">
        <v>25</v>
      </c>
      <c r="C72" s="39" t="s">
        <v>135</v>
      </c>
      <c r="D72" s="32">
        <v>16559000</v>
      </c>
      <c r="E72" s="32">
        <v>3687508.21</v>
      </c>
      <c r="F72" s="53">
        <f t="shared" si="2"/>
        <v>12871491.789999999</v>
      </c>
      <c r="G72" s="54">
        <f t="shared" si="3"/>
        <v>0.22268906395313726</v>
      </c>
      <c r="H72" s="33"/>
    </row>
    <row r="73" spans="1:8" s="28" customFormat="1" ht="89.25">
      <c r="A73" s="37" t="s">
        <v>136</v>
      </c>
      <c r="B73" s="38" t="s">
        <v>25</v>
      </c>
      <c r="C73" s="39" t="s">
        <v>137</v>
      </c>
      <c r="D73" s="32">
        <v>4373000</v>
      </c>
      <c r="E73" s="32">
        <v>563575.56000000006</v>
      </c>
      <c r="F73" s="53">
        <f t="shared" si="2"/>
        <v>3809424.44</v>
      </c>
      <c r="G73" s="54">
        <f t="shared" si="3"/>
        <v>0.12887618568488454</v>
      </c>
      <c r="H73" s="33"/>
    </row>
    <row r="74" spans="1:8" s="28" customFormat="1" ht="89.25">
      <c r="A74" s="37" t="s">
        <v>138</v>
      </c>
      <c r="B74" s="38" t="s">
        <v>25</v>
      </c>
      <c r="C74" s="39" t="s">
        <v>139</v>
      </c>
      <c r="D74" s="32">
        <v>12186000</v>
      </c>
      <c r="E74" s="32">
        <v>3123932.65</v>
      </c>
      <c r="F74" s="53">
        <f t="shared" si="2"/>
        <v>9062067.3499999996</v>
      </c>
      <c r="G74" s="54">
        <f t="shared" si="3"/>
        <v>0.25635423026423765</v>
      </c>
      <c r="H74" s="33"/>
    </row>
    <row r="75" spans="1:8" s="28" customFormat="1" ht="89.25">
      <c r="A75" s="37" t="s">
        <v>140</v>
      </c>
      <c r="B75" s="38" t="s">
        <v>25</v>
      </c>
      <c r="C75" s="39" t="s">
        <v>141</v>
      </c>
      <c r="D75" s="32">
        <v>485000</v>
      </c>
      <c r="E75" s="32">
        <v>131020.99</v>
      </c>
      <c r="F75" s="53">
        <f t="shared" si="2"/>
        <v>353979.01</v>
      </c>
      <c r="G75" s="54">
        <f t="shared" si="3"/>
        <v>0.27014637113402062</v>
      </c>
      <c r="H75" s="33"/>
    </row>
    <row r="76" spans="1:8" s="28" customFormat="1" ht="89.25">
      <c r="A76" s="37" t="s">
        <v>142</v>
      </c>
      <c r="B76" s="38" t="s">
        <v>25</v>
      </c>
      <c r="C76" s="39" t="s">
        <v>143</v>
      </c>
      <c r="D76" s="32">
        <v>485000</v>
      </c>
      <c r="E76" s="32">
        <v>131020.99</v>
      </c>
      <c r="F76" s="53">
        <f t="shared" si="2"/>
        <v>353979.01</v>
      </c>
      <c r="G76" s="54">
        <f t="shared" si="3"/>
        <v>0.27014637113402062</v>
      </c>
      <c r="H76" s="33"/>
    </row>
    <row r="77" spans="1:8" s="28" customFormat="1" ht="89.25">
      <c r="A77" s="37" t="s">
        <v>144</v>
      </c>
      <c r="B77" s="38" t="s">
        <v>25</v>
      </c>
      <c r="C77" s="39" t="s">
        <v>145</v>
      </c>
      <c r="D77" s="32">
        <v>23980000</v>
      </c>
      <c r="E77" s="32">
        <v>8481942.1600000001</v>
      </c>
      <c r="F77" s="53">
        <f t="shared" si="2"/>
        <v>15498057.84</v>
      </c>
      <c r="G77" s="54">
        <f t="shared" si="3"/>
        <v>0.35370901417848205</v>
      </c>
      <c r="H77" s="33"/>
    </row>
    <row r="78" spans="1:8" s="28" customFormat="1" ht="76.5">
      <c r="A78" s="37" t="s">
        <v>146</v>
      </c>
      <c r="B78" s="38" t="s">
        <v>25</v>
      </c>
      <c r="C78" s="39" t="s">
        <v>147</v>
      </c>
      <c r="D78" s="32">
        <v>23980000</v>
      </c>
      <c r="E78" s="32">
        <v>8481942.1600000001</v>
      </c>
      <c r="F78" s="53">
        <f t="shared" si="2"/>
        <v>15498057.84</v>
      </c>
      <c r="G78" s="54">
        <f t="shared" si="3"/>
        <v>0.35370901417848205</v>
      </c>
      <c r="H78" s="33"/>
    </row>
    <row r="79" spans="1:8" s="28" customFormat="1" ht="76.5">
      <c r="A79" s="37" t="s">
        <v>148</v>
      </c>
      <c r="B79" s="38" t="s">
        <v>25</v>
      </c>
      <c r="C79" s="39" t="s">
        <v>149</v>
      </c>
      <c r="D79" s="32">
        <v>0</v>
      </c>
      <c r="E79" s="32">
        <v>0</v>
      </c>
      <c r="F79" s="53">
        <f t="shared" si="2"/>
        <v>0</v>
      </c>
      <c r="G79" s="54">
        <v>0</v>
      </c>
      <c r="H79" s="33"/>
    </row>
    <row r="80" spans="1:8" s="28" customFormat="1" ht="76.5">
      <c r="A80" s="37" t="s">
        <v>150</v>
      </c>
      <c r="B80" s="38" t="s">
        <v>25</v>
      </c>
      <c r="C80" s="39" t="s">
        <v>151</v>
      </c>
      <c r="D80" s="32">
        <v>0</v>
      </c>
      <c r="E80" s="32">
        <v>0</v>
      </c>
      <c r="F80" s="53">
        <f t="shared" si="2"/>
        <v>0</v>
      </c>
      <c r="G80" s="54">
        <v>0</v>
      </c>
      <c r="H80" s="33"/>
    </row>
    <row r="81" spans="1:8" s="28" customFormat="1" ht="25.5">
      <c r="A81" s="37" t="s">
        <v>152</v>
      </c>
      <c r="B81" s="38" t="s">
        <v>25</v>
      </c>
      <c r="C81" s="39" t="s">
        <v>153</v>
      </c>
      <c r="D81" s="32">
        <v>1800000</v>
      </c>
      <c r="E81" s="32">
        <v>13370.7</v>
      </c>
      <c r="F81" s="53">
        <f t="shared" si="2"/>
        <v>1786629.3</v>
      </c>
      <c r="G81" s="54">
        <f t="shared" si="3"/>
        <v>7.4281666666666671E-3</v>
      </c>
      <c r="H81" s="33"/>
    </row>
    <row r="82" spans="1:8" s="28" customFormat="1" ht="51">
      <c r="A82" s="37" t="s">
        <v>154</v>
      </c>
      <c r="B82" s="38" t="s">
        <v>25</v>
      </c>
      <c r="C82" s="39" t="s">
        <v>155</v>
      </c>
      <c r="D82" s="32">
        <v>1800000</v>
      </c>
      <c r="E82" s="32">
        <v>13370.7</v>
      </c>
      <c r="F82" s="53">
        <f t="shared" si="2"/>
        <v>1786629.3</v>
      </c>
      <c r="G82" s="54">
        <f t="shared" si="3"/>
        <v>7.4281666666666671E-3</v>
      </c>
      <c r="H82" s="33"/>
    </row>
    <row r="83" spans="1:8" s="28" customFormat="1" ht="63.75">
      <c r="A83" s="37" t="s">
        <v>156</v>
      </c>
      <c r="B83" s="38" t="s">
        <v>25</v>
      </c>
      <c r="C83" s="39" t="s">
        <v>157</v>
      </c>
      <c r="D83" s="32">
        <v>1800000</v>
      </c>
      <c r="E83" s="32">
        <v>13370.7</v>
      </c>
      <c r="F83" s="53">
        <f t="shared" si="2"/>
        <v>1786629.3</v>
      </c>
      <c r="G83" s="54">
        <f t="shared" si="3"/>
        <v>7.4281666666666671E-3</v>
      </c>
      <c r="H83" s="33"/>
    </row>
    <row r="84" spans="1:8" s="28" customFormat="1" ht="63.75">
      <c r="A84" s="37" t="s">
        <v>158</v>
      </c>
      <c r="B84" s="38" t="s">
        <v>25</v>
      </c>
      <c r="C84" s="39" t="s">
        <v>159</v>
      </c>
      <c r="D84" s="32">
        <v>0</v>
      </c>
      <c r="E84" s="32">
        <v>0</v>
      </c>
      <c r="F84" s="53">
        <f t="shared" si="2"/>
        <v>0</v>
      </c>
      <c r="G84" s="54">
        <v>0</v>
      </c>
      <c r="H84" s="33"/>
    </row>
    <row r="85" spans="1:8" s="28" customFormat="1" ht="89.25">
      <c r="A85" s="37" t="s">
        <v>160</v>
      </c>
      <c r="B85" s="38" t="s">
        <v>25</v>
      </c>
      <c r="C85" s="39" t="s">
        <v>161</v>
      </c>
      <c r="D85" s="32">
        <v>1258000</v>
      </c>
      <c r="E85" s="32">
        <v>1116726.9099999999</v>
      </c>
      <c r="F85" s="53">
        <f t="shared" ref="F85:F148" si="4">D85-E85</f>
        <v>141273.09000000008</v>
      </c>
      <c r="G85" s="54">
        <f t="shared" ref="G85:G147" si="5">E85/D85</f>
        <v>0.88770024642289347</v>
      </c>
      <c r="H85" s="33"/>
    </row>
    <row r="86" spans="1:8" s="28" customFormat="1" ht="89.25">
      <c r="A86" s="37" t="s">
        <v>162</v>
      </c>
      <c r="B86" s="38" t="s">
        <v>25</v>
      </c>
      <c r="C86" s="39" t="s">
        <v>163</v>
      </c>
      <c r="D86" s="32">
        <v>1258000</v>
      </c>
      <c r="E86" s="32">
        <v>1116726.9099999999</v>
      </c>
      <c r="F86" s="53">
        <f t="shared" si="4"/>
        <v>141273.09000000008</v>
      </c>
      <c r="G86" s="54">
        <f t="shared" si="5"/>
        <v>0.88770024642289347</v>
      </c>
      <c r="H86" s="33"/>
    </row>
    <row r="87" spans="1:8" s="28" customFormat="1" ht="89.25">
      <c r="A87" s="37" t="s">
        <v>164</v>
      </c>
      <c r="B87" s="38" t="s">
        <v>25</v>
      </c>
      <c r="C87" s="39" t="s">
        <v>165</v>
      </c>
      <c r="D87" s="32">
        <v>1258000</v>
      </c>
      <c r="E87" s="32">
        <v>1116726.9099999999</v>
      </c>
      <c r="F87" s="53">
        <f t="shared" si="4"/>
        <v>141273.09000000008</v>
      </c>
      <c r="G87" s="54">
        <f t="shared" si="5"/>
        <v>0.88770024642289347</v>
      </c>
      <c r="H87" s="33"/>
    </row>
    <row r="88" spans="1:8" s="28" customFormat="1" ht="25.5">
      <c r="A88" s="37" t="s">
        <v>166</v>
      </c>
      <c r="B88" s="38" t="s">
        <v>25</v>
      </c>
      <c r="C88" s="39" t="s">
        <v>167</v>
      </c>
      <c r="D88" s="32">
        <v>8071000</v>
      </c>
      <c r="E88" s="32">
        <v>5132658.1399999997</v>
      </c>
      <c r="F88" s="53">
        <f t="shared" si="4"/>
        <v>2938341.8600000003</v>
      </c>
      <c r="G88" s="54">
        <f t="shared" si="5"/>
        <v>0.63593831495477637</v>
      </c>
      <c r="H88" s="33"/>
    </row>
    <row r="89" spans="1:8" s="28" customFormat="1" ht="25.5">
      <c r="A89" s="37" t="s">
        <v>168</v>
      </c>
      <c r="B89" s="38" t="s">
        <v>25</v>
      </c>
      <c r="C89" s="39" t="s">
        <v>169</v>
      </c>
      <c r="D89" s="32">
        <v>8071000</v>
      </c>
      <c r="E89" s="32">
        <v>5132658.1399999997</v>
      </c>
      <c r="F89" s="53">
        <f t="shared" si="4"/>
        <v>2938341.8600000003</v>
      </c>
      <c r="G89" s="54">
        <f t="shared" si="5"/>
        <v>0.63593831495477637</v>
      </c>
      <c r="H89" s="33"/>
    </row>
    <row r="90" spans="1:8" s="28" customFormat="1" ht="25.5">
      <c r="A90" s="37" t="s">
        <v>170</v>
      </c>
      <c r="B90" s="38" t="s">
        <v>25</v>
      </c>
      <c r="C90" s="39" t="s">
        <v>171</v>
      </c>
      <c r="D90" s="32">
        <v>2640000</v>
      </c>
      <c r="E90" s="32">
        <v>1241432.8400000001</v>
      </c>
      <c r="F90" s="53">
        <f t="shared" si="4"/>
        <v>1398567.16</v>
      </c>
      <c r="G90" s="54">
        <f t="shared" si="5"/>
        <v>0.47023971212121213</v>
      </c>
      <c r="H90" s="33"/>
    </row>
    <row r="91" spans="1:8" s="28" customFormat="1" ht="25.5">
      <c r="A91" s="37" t="s">
        <v>172</v>
      </c>
      <c r="B91" s="38" t="s">
        <v>25</v>
      </c>
      <c r="C91" s="39" t="s">
        <v>173</v>
      </c>
      <c r="D91" s="32">
        <v>0</v>
      </c>
      <c r="E91" s="32">
        <v>-66616.42</v>
      </c>
      <c r="F91" s="53">
        <f t="shared" si="4"/>
        <v>66616.42</v>
      </c>
      <c r="G91" s="54">
        <v>0</v>
      </c>
      <c r="H91" s="33"/>
    </row>
    <row r="92" spans="1:8" s="28" customFormat="1" ht="25.5">
      <c r="A92" s="37" t="s">
        <v>174</v>
      </c>
      <c r="B92" s="38" t="s">
        <v>25</v>
      </c>
      <c r="C92" s="39" t="s">
        <v>175</v>
      </c>
      <c r="D92" s="32">
        <v>158000</v>
      </c>
      <c r="E92" s="32">
        <v>54502.81</v>
      </c>
      <c r="F92" s="53">
        <f t="shared" si="4"/>
        <v>103497.19</v>
      </c>
      <c r="G92" s="54">
        <f t="shared" si="5"/>
        <v>0.34495449367088604</v>
      </c>
      <c r="H92" s="33"/>
    </row>
    <row r="93" spans="1:8" s="28" customFormat="1" ht="25.5">
      <c r="A93" s="37" t="s">
        <v>176</v>
      </c>
      <c r="B93" s="38" t="s">
        <v>25</v>
      </c>
      <c r="C93" s="39" t="s">
        <v>177</v>
      </c>
      <c r="D93" s="32">
        <v>2040000</v>
      </c>
      <c r="E93" s="32">
        <v>853644.07</v>
      </c>
      <c r="F93" s="53">
        <f t="shared" si="4"/>
        <v>1186355.9300000002</v>
      </c>
      <c r="G93" s="54">
        <f t="shared" si="5"/>
        <v>0.41845297549019606</v>
      </c>
      <c r="H93" s="33"/>
    </row>
    <row r="94" spans="1:8" s="28" customFormat="1" ht="51">
      <c r="A94" s="37" t="s">
        <v>178</v>
      </c>
      <c r="B94" s="38" t="s">
        <v>25</v>
      </c>
      <c r="C94" s="39" t="s">
        <v>179</v>
      </c>
      <c r="D94" s="32">
        <v>3233000</v>
      </c>
      <c r="E94" s="32">
        <v>3049694.84</v>
      </c>
      <c r="F94" s="53">
        <f t="shared" si="4"/>
        <v>183305.16000000015</v>
      </c>
      <c r="G94" s="54">
        <f t="shared" si="5"/>
        <v>0.94330183730281469</v>
      </c>
      <c r="H94" s="33"/>
    </row>
    <row r="95" spans="1:8" s="28" customFormat="1" ht="38.25">
      <c r="A95" s="37" t="s">
        <v>180</v>
      </c>
      <c r="B95" s="38" t="s">
        <v>25</v>
      </c>
      <c r="C95" s="39" t="s">
        <v>181</v>
      </c>
      <c r="D95" s="32">
        <v>7865801.9699999997</v>
      </c>
      <c r="E95" s="32">
        <v>6778912.3799999999</v>
      </c>
      <c r="F95" s="53">
        <f t="shared" si="4"/>
        <v>1086889.5899999999</v>
      </c>
      <c r="G95" s="54">
        <f t="shared" si="5"/>
        <v>0.86182088054779749</v>
      </c>
      <c r="H95" s="33"/>
    </row>
    <row r="96" spans="1:8" s="28" customFormat="1" ht="12.75">
      <c r="A96" s="37" t="s">
        <v>182</v>
      </c>
      <c r="B96" s="38" t="s">
        <v>25</v>
      </c>
      <c r="C96" s="39" t="s">
        <v>183</v>
      </c>
      <c r="D96" s="32">
        <v>0</v>
      </c>
      <c r="E96" s="32">
        <v>0</v>
      </c>
      <c r="F96" s="53">
        <f t="shared" si="4"/>
        <v>0</v>
      </c>
      <c r="G96" s="54">
        <v>0</v>
      </c>
      <c r="H96" s="33"/>
    </row>
    <row r="97" spans="1:8" s="28" customFormat="1" ht="25.5">
      <c r="A97" s="37" t="s">
        <v>184</v>
      </c>
      <c r="B97" s="38" t="s">
        <v>25</v>
      </c>
      <c r="C97" s="39" t="s">
        <v>185</v>
      </c>
      <c r="D97" s="32">
        <v>0</v>
      </c>
      <c r="E97" s="32">
        <v>0</v>
      </c>
      <c r="F97" s="53">
        <f t="shared" si="4"/>
        <v>0</v>
      </c>
      <c r="G97" s="54">
        <v>0</v>
      </c>
      <c r="H97" s="33"/>
    </row>
    <row r="98" spans="1:8" s="28" customFormat="1" ht="38.25">
      <c r="A98" s="37" t="s">
        <v>186</v>
      </c>
      <c r="B98" s="38" t="s">
        <v>25</v>
      </c>
      <c r="C98" s="39" t="s">
        <v>187</v>
      </c>
      <c r="D98" s="32">
        <v>0</v>
      </c>
      <c r="E98" s="32">
        <v>0</v>
      </c>
      <c r="F98" s="53">
        <f t="shared" si="4"/>
        <v>0</v>
      </c>
      <c r="G98" s="54">
        <v>0</v>
      </c>
      <c r="H98" s="33"/>
    </row>
    <row r="99" spans="1:8" s="28" customFormat="1" ht="38.25">
      <c r="A99" s="37" t="s">
        <v>188</v>
      </c>
      <c r="B99" s="38" t="s">
        <v>25</v>
      </c>
      <c r="C99" s="39" t="s">
        <v>189</v>
      </c>
      <c r="D99" s="32">
        <v>0</v>
      </c>
      <c r="E99" s="32">
        <v>0</v>
      </c>
      <c r="F99" s="53">
        <f t="shared" si="4"/>
        <v>0</v>
      </c>
      <c r="G99" s="54">
        <v>0</v>
      </c>
      <c r="H99" s="33"/>
    </row>
    <row r="100" spans="1:8" s="28" customFormat="1" ht="12.75">
      <c r="A100" s="37" t="s">
        <v>190</v>
      </c>
      <c r="B100" s="38" t="s">
        <v>25</v>
      </c>
      <c r="C100" s="39" t="s">
        <v>191</v>
      </c>
      <c r="D100" s="32">
        <v>7865801.9699999997</v>
      </c>
      <c r="E100" s="32">
        <v>6778912.3799999999</v>
      </c>
      <c r="F100" s="53">
        <f t="shared" si="4"/>
        <v>1086889.5899999999</v>
      </c>
      <c r="G100" s="54">
        <f t="shared" si="5"/>
        <v>0.86182088054779749</v>
      </c>
      <c r="H100" s="33"/>
    </row>
    <row r="101" spans="1:8" s="28" customFormat="1" ht="38.25">
      <c r="A101" s="37" t="s">
        <v>192</v>
      </c>
      <c r="B101" s="38" t="s">
        <v>25</v>
      </c>
      <c r="C101" s="39" t="s">
        <v>193</v>
      </c>
      <c r="D101" s="32">
        <v>775000</v>
      </c>
      <c r="E101" s="32">
        <v>360581.57</v>
      </c>
      <c r="F101" s="53">
        <f t="shared" si="4"/>
        <v>414418.43</v>
      </c>
      <c r="G101" s="54">
        <f t="shared" si="5"/>
        <v>0.46526654193548389</v>
      </c>
      <c r="H101" s="33"/>
    </row>
    <row r="102" spans="1:8" s="28" customFormat="1" ht="38.25">
      <c r="A102" s="37" t="s">
        <v>194</v>
      </c>
      <c r="B102" s="38" t="s">
        <v>25</v>
      </c>
      <c r="C102" s="39" t="s">
        <v>195</v>
      </c>
      <c r="D102" s="32">
        <v>775000</v>
      </c>
      <c r="E102" s="32">
        <v>360581.57</v>
      </c>
      <c r="F102" s="53">
        <f t="shared" si="4"/>
        <v>414418.43</v>
      </c>
      <c r="G102" s="54">
        <f t="shared" si="5"/>
        <v>0.46526654193548389</v>
      </c>
      <c r="H102" s="33"/>
    </row>
    <row r="103" spans="1:8" s="28" customFormat="1" ht="25.5">
      <c r="A103" s="37" t="s">
        <v>196</v>
      </c>
      <c r="B103" s="38" t="s">
        <v>25</v>
      </c>
      <c r="C103" s="39" t="s">
        <v>197</v>
      </c>
      <c r="D103" s="32">
        <v>7090801.9699999997</v>
      </c>
      <c r="E103" s="32">
        <v>6418330.8099999996</v>
      </c>
      <c r="F103" s="53">
        <f t="shared" si="4"/>
        <v>672471.16000000015</v>
      </c>
      <c r="G103" s="54">
        <f t="shared" si="5"/>
        <v>0.90516289090499025</v>
      </c>
      <c r="H103" s="33"/>
    </row>
    <row r="104" spans="1:8" s="28" customFormat="1" ht="25.5">
      <c r="A104" s="37" t="s">
        <v>198</v>
      </c>
      <c r="B104" s="38" t="s">
        <v>25</v>
      </c>
      <c r="C104" s="39" t="s">
        <v>199</v>
      </c>
      <c r="D104" s="32">
        <v>7090801.9699999997</v>
      </c>
      <c r="E104" s="32">
        <v>6418330.8099999996</v>
      </c>
      <c r="F104" s="53">
        <f t="shared" si="4"/>
        <v>672471.16000000015</v>
      </c>
      <c r="G104" s="54">
        <f t="shared" si="5"/>
        <v>0.90516289090499025</v>
      </c>
      <c r="H104" s="33"/>
    </row>
    <row r="105" spans="1:8" s="28" customFormat="1" ht="25.5">
      <c r="A105" s="37" t="s">
        <v>200</v>
      </c>
      <c r="B105" s="38" t="s">
        <v>25</v>
      </c>
      <c r="C105" s="39" t="s">
        <v>201</v>
      </c>
      <c r="D105" s="32">
        <v>0</v>
      </c>
      <c r="E105" s="32">
        <v>0</v>
      </c>
      <c r="F105" s="53">
        <f t="shared" si="4"/>
        <v>0</v>
      </c>
      <c r="G105" s="54">
        <v>0</v>
      </c>
      <c r="H105" s="33"/>
    </row>
    <row r="106" spans="1:8" s="28" customFormat="1" ht="25.5">
      <c r="A106" s="37" t="s">
        <v>202</v>
      </c>
      <c r="B106" s="38" t="s">
        <v>25</v>
      </c>
      <c r="C106" s="39" t="s">
        <v>203</v>
      </c>
      <c r="D106" s="32">
        <v>0</v>
      </c>
      <c r="E106" s="32">
        <v>0</v>
      </c>
      <c r="F106" s="53">
        <f t="shared" si="4"/>
        <v>0</v>
      </c>
      <c r="G106" s="54">
        <v>0</v>
      </c>
      <c r="H106" s="33"/>
    </row>
    <row r="107" spans="1:8" s="28" customFormat="1" ht="25.5">
      <c r="A107" s="37" t="s">
        <v>204</v>
      </c>
      <c r="B107" s="38" t="s">
        <v>25</v>
      </c>
      <c r="C107" s="39" t="s">
        <v>205</v>
      </c>
      <c r="D107" s="32">
        <v>6450000</v>
      </c>
      <c r="E107" s="32">
        <v>1129959.1200000001</v>
      </c>
      <c r="F107" s="53">
        <f t="shared" si="4"/>
        <v>5320040.88</v>
      </c>
      <c r="G107" s="54">
        <f t="shared" si="5"/>
        <v>0.1751874604651163</v>
      </c>
      <c r="H107" s="33"/>
    </row>
    <row r="108" spans="1:8" s="28" customFormat="1" ht="89.25">
      <c r="A108" s="37" t="s">
        <v>206</v>
      </c>
      <c r="B108" s="38" t="s">
        <v>25</v>
      </c>
      <c r="C108" s="39" t="s">
        <v>207</v>
      </c>
      <c r="D108" s="32">
        <v>5400000</v>
      </c>
      <c r="E108" s="32">
        <v>1053526.73</v>
      </c>
      <c r="F108" s="53">
        <f t="shared" si="4"/>
        <v>4346473.2699999996</v>
      </c>
      <c r="G108" s="54">
        <f t="shared" si="5"/>
        <v>0.1950975425925926</v>
      </c>
      <c r="H108" s="33"/>
    </row>
    <row r="109" spans="1:8" s="28" customFormat="1" ht="102">
      <c r="A109" s="37" t="s">
        <v>208</v>
      </c>
      <c r="B109" s="38" t="s">
        <v>25</v>
      </c>
      <c r="C109" s="39" t="s">
        <v>209</v>
      </c>
      <c r="D109" s="32">
        <v>5400000</v>
      </c>
      <c r="E109" s="32">
        <v>1053526.73</v>
      </c>
      <c r="F109" s="53">
        <f t="shared" si="4"/>
        <v>4346473.2699999996</v>
      </c>
      <c r="G109" s="54">
        <f t="shared" si="5"/>
        <v>0.1950975425925926</v>
      </c>
      <c r="H109" s="33"/>
    </row>
    <row r="110" spans="1:8" s="28" customFormat="1" ht="102">
      <c r="A110" s="37" t="s">
        <v>210</v>
      </c>
      <c r="B110" s="38" t="s">
        <v>25</v>
      </c>
      <c r="C110" s="39" t="s">
        <v>211</v>
      </c>
      <c r="D110" s="32">
        <v>5400000</v>
      </c>
      <c r="E110" s="32">
        <v>1053526.73</v>
      </c>
      <c r="F110" s="53">
        <f t="shared" si="4"/>
        <v>4346473.2699999996</v>
      </c>
      <c r="G110" s="54">
        <f t="shared" si="5"/>
        <v>0.1950975425925926</v>
      </c>
      <c r="H110" s="33"/>
    </row>
    <row r="111" spans="1:8" s="28" customFormat="1" ht="38.25">
      <c r="A111" s="37" t="s">
        <v>212</v>
      </c>
      <c r="B111" s="38" t="s">
        <v>25</v>
      </c>
      <c r="C111" s="39" t="s">
        <v>213</v>
      </c>
      <c r="D111" s="32">
        <v>1050000</v>
      </c>
      <c r="E111" s="32">
        <v>76432.39</v>
      </c>
      <c r="F111" s="53">
        <f t="shared" si="4"/>
        <v>973567.61</v>
      </c>
      <c r="G111" s="54">
        <f t="shared" si="5"/>
        <v>7.2792752380952383E-2</v>
      </c>
      <c r="H111" s="33"/>
    </row>
    <row r="112" spans="1:8" s="28" customFormat="1" ht="38.25">
      <c r="A112" s="37" t="s">
        <v>214</v>
      </c>
      <c r="B112" s="38" t="s">
        <v>25</v>
      </c>
      <c r="C112" s="39" t="s">
        <v>215</v>
      </c>
      <c r="D112" s="32">
        <v>1050000</v>
      </c>
      <c r="E112" s="32">
        <v>76432.39</v>
      </c>
      <c r="F112" s="53">
        <f t="shared" si="4"/>
        <v>973567.61</v>
      </c>
      <c r="G112" s="54">
        <f t="shared" si="5"/>
        <v>7.2792752380952383E-2</v>
      </c>
      <c r="H112" s="33"/>
    </row>
    <row r="113" spans="1:8" s="28" customFormat="1" ht="51">
      <c r="A113" s="37" t="s">
        <v>216</v>
      </c>
      <c r="B113" s="38" t="s">
        <v>25</v>
      </c>
      <c r="C113" s="39" t="s">
        <v>217</v>
      </c>
      <c r="D113" s="32">
        <v>1050000</v>
      </c>
      <c r="E113" s="32">
        <v>76432.39</v>
      </c>
      <c r="F113" s="53">
        <f t="shared" si="4"/>
        <v>973567.61</v>
      </c>
      <c r="G113" s="54">
        <f t="shared" si="5"/>
        <v>7.2792752380952383E-2</v>
      </c>
      <c r="H113" s="33"/>
    </row>
    <row r="114" spans="1:8" s="28" customFormat="1" ht="25.5">
      <c r="A114" s="37" t="s">
        <v>218</v>
      </c>
      <c r="B114" s="38" t="s">
        <v>25</v>
      </c>
      <c r="C114" s="39" t="s">
        <v>219</v>
      </c>
      <c r="D114" s="32">
        <v>5658000</v>
      </c>
      <c r="E114" s="32">
        <v>5612233.0700000003</v>
      </c>
      <c r="F114" s="53">
        <f t="shared" si="4"/>
        <v>45766.929999999702</v>
      </c>
      <c r="G114" s="54">
        <f t="shared" si="5"/>
        <v>0.99191111170024748</v>
      </c>
      <c r="H114" s="33"/>
    </row>
    <row r="115" spans="1:8" s="28" customFormat="1" ht="25.5">
      <c r="A115" s="37" t="s">
        <v>220</v>
      </c>
      <c r="B115" s="38" t="s">
        <v>25</v>
      </c>
      <c r="C115" s="39" t="s">
        <v>221</v>
      </c>
      <c r="D115" s="32">
        <v>48000</v>
      </c>
      <c r="E115" s="32">
        <v>15514.91</v>
      </c>
      <c r="F115" s="53">
        <f t="shared" si="4"/>
        <v>32485.09</v>
      </c>
      <c r="G115" s="54">
        <f t="shared" si="5"/>
        <v>0.32322729166666664</v>
      </c>
      <c r="H115" s="33"/>
    </row>
    <row r="116" spans="1:8" s="28" customFormat="1" ht="76.5">
      <c r="A116" s="37" t="s">
        <v>222</v>
      </c>
      <c r="B116" s="38" t="s">
        <v>25</v>
      </c>
      <c r="C116" s="39" t="s">
        <v>223</v>
      </c>
      <c r="D116" s="32">
        <v>37000</v>
      </c>
      <c r="E116" s="32">
        <v>9844.1299999999992</v>
      </c>
      <c r="F116" s="53">
        <f t="shared" si="4"/>
        <v>27155.870000000003</v>
      </c>
      <c r="G116" s="54">
        <f t="shared" si="5"/>
        <v>0.26605756756756754</v>
      </c>
      <c r="H116" s="33"/>
    </row>
    <row r="117" spans="1:8" s="28" customFormat="1" ht="63.75">
      <c r="A117" s="37" t="s">
        <v>224</v>
      </c>
      <c r="B117" s="38" t="s">
        <v>25</v>
      </c>
      <c r="C117" s="39" t="s">
        <v>225</v>
      </c>
      <c r="D117" s="32">
        <v>11000</v>
      </c>
      <c r="E117" s="32">
        <v>5670.78</v>
      </c>
      <c r="F117" s="53">
        <f t="shared" si="4"/>
        <v>5329.22</v>
      </c>
      <c r="G117" s="54">
        <f t="shared" si="5"/>
        <v>0.51552545454545451</v>
      </c>
      <c r="H117" s="33"/>
    </row>
    <row r="118" spans="1:8" s="28" customFormat="1" ht="63.75">
      <c r="A118" s="37" t="s">
        <v>226</v>
      </c>
      <c r="B118" s="38" t="s">
        <v>25</v>
      </c>
      <c r="C118" s="39" t="s">
        <v>227</v>
      </c>
      <c r="D118" s="32">
        <v>20000</v>
      </c>
      <c r="E118" s="32">
        <v>52000</v>
      </c>
      <c r="F118" s="53">
        <f t="shared" si="4"/>
        <v>-32000</v>
      </c>
      <c r="G118" s="54">
        <f t="shared" si="5"/>
        <v>2.6</v>
      </c>
      <c r="H118" s="33"/>
    </row>
    <row r="119" spans="1:8" s="28" customFormat="1" ht="63.75">
      <c r="A119" s="37" t="s">
        <v>228</v>
      </c>
      <c r="B119" s="38" t="s">
        <v>25</v>
      </c>
      <c r="C119" s="39" t="s">
        <v>229</v>
      </c>
      <c r="D119" s="32">
        <v>120000</v>
      </c>
      <c r="E119" s="32">
        <v>137720</v>
      </c>
      <c r="F119" s="53">
        <f t="shared" si="4"/>
        <v>-17720</v>
      </c>
      <c r="G119" s="54">
        <f t="shared" si="5"/>
        <v>1.1476666666666666</v>
      </c>
      <c r="H119" s="33"/>
    </row>
    <row r="120" spans="1:8" s="28" customFormat="1" ht="63.75">
      <c r="A120" s="37" t="s">
        <v>230</v>
      </c>
      <c r="B120" s="38" t="s">
        <v>25</v>
      </c>
      <c r="C120" s="39" t="s">
        <v>231</v>
      </c>
      <c r="D120" s="32">
        <v>85000</v>
      </c>
      <c r="E120" s="32">
        <v>90000</v>
      </c>
      <c r="F120" s="53">
        <f t="shared" si="4"/>
        <v>-5000</v>
      </c>
      <c r="G120" s="54">
        <f t="shared" si="5"/>
        <v>1.0588235294117647</v>
      </c>
      <c r="H120" s="33"/>
    </row>
    <row r="121" spans="1:8" s="28" customFormat="1" ht="51">
      <c r="A121" s="37" t="s">
        <v>232</v>
      </c>
      <c r="B121" s="38" t="s">
        <v>25</v>
      </c>
      <c r="C121" s="39" t="s">
        <v>233</v>
      </c>
      <c r="D121" s="32">
        <v>35000</v>
      </c>
      <c r="E121" s="32">
        <v>47720</v>
      </c>
      <c r="F121" s="53">
        <f t="shared" si="4"/>
        <v>-12720</v>
      </c>
      <c r="G121" s="54">
        <f t="shared" si="5"/>
        <v>1.3634285714285714</v>
      </c>
      <c r="H121" s="33"/>
    </row>
    <row r="122" spans="1:8" s="28" customFormat="1" ht="51">
      <c r="A122" s="37" t="s">
        <v>234</v>
      </c>
      <c r="B122" s="38" t="s">
        <v>25</v>
      </c>
      <c r="C122" s="39" t="s">
        <v>235</v>
      </c>
      <c r="D122" s="32">
        <v>100000</v>
      </c>
      <c r="E122" s="32">
        <v>61031.09</v>
      </c>
      <c r="F122" s="53">
        <f t="shared" si="4"/>
        <v>38968.910000000003</v>
      </c>
      <c r="G122" s="54">
        <f t="shared" si="5"/>
        <v>0.61031089999999999</v>
      </c>
      <c r="H122" s="33"/>
    </row>
    <row r="123" spans="1:8" s="28" customFormat="1" ht="63.75">
      <c r="A123" s="37" t="s">
        <v>236</v>
      </c>
      <c r="B123" s="38" t="s">
        <v>25</v>
      </c>
      <c r="C123" s="39" t="s">
        <v>237</v>
      </c>
      <c r="D123" s="32">
        <v>100000</v>
      </c>
      <c r="E123" s="32">
        <v>61031.09</v>
      </c>
      <c r="F123" s="53">
        <f t="shared" si="4"/>
        <v>38968.910000000003</v>
      </c>
      <c r="G123" s="54">
        <f t="shared" si="5"/>
        <v>0.61031089999999999</v>
      </c>
      <c r="H123" s="33"/>
    </row>
    <row r="124" spans="1:8" s="28" customFormat="1" ht="127.5">
      <c r="A124" s="37" t="s">
        <v>238</v>
      </c>
      <c r="B124" s="38" t="s">
        <v>25</v>
      </c>
      <c r="C124" s="39" t="s">
        <v>239</v>
      </c>
      <c r="D124" s="32">
        <v>640000</v>
      </c>
      <c r="E124" s="32">
        <v>404011.13</v>
      </c>
      <c r="F124" s="53">
        <f t="shared" si="4"/>
        <v>235988.87</v>
      </c>
      <c r="G124" s="54">
        <f t="shared" si="5"/>
        <v>0.63126739062500004</v>
      </c>
      <c r="H124" s="33"/>
    </row>
    <row r="125" spans="1:8" s="28" customFormat="1" ht="38.25">
      <c r="A125" s="37" t="s">
        <v>240</v>
      </c>
      <c r="B125" s="38" t="s">
        <v>25</v>
      </c>
      <c r="C125" s="39" t="s">
        <v>241</v>
      </c>
      <c r="D125" s="32">
        <v>0</v>
      </c>
      <c r="E125" s="32">
        <v>6000</v>
      </c>
      <c r="F125" s="53">
        <f t="shared" si="4"/>
        <v>-6000</v>
      </c>
      <c r="G125" s="54">
        <v>0</v>
      </c>
      <c r="H125" s="33"/>
    </row>
    <row r="126" spans="1:8" s="28" customFormat="1" ht="38.25">
      <c r="A126" s="37" t="s">
        <v>242</v>
      </c>
      <c r="B126" s="38" t="s">
        <v>25</v>
      </c>
      <c r="C126" s="39" t="s">
        <v>243</v>
      </c>
      <c r="D126" s="32">
        <v>60000</v>
      </c>
      <c r="E126" s="32">
        <v>108011.13</v>
      </c>
      <c r="F126" s="53">
        <f t="shared" si="4"/>
        <v>-48011.130000000005</v>
      </c>
      <c r="G126" s="54">
        <f t="shared" si="5"/>
        <v>1.8001855</v>
      </c>
      <c r="H126" s="33"/>
    </row>
    <row r="127" spans="1:8" s="28" customFormat="1" ht="38.25">
      <c r="A127" s="37" t="s">
        <v>244</v>
      </c>
      <c r="B127" s="38" t="s">
        <v>25</v>
      </c>
      <c r="C127" s="39" t="s">
        <v>245</v>
      </c>
      <c r="D127" s="32">
        <v>560000</v>
      </c>
      <c r="E127" s="32">
        <v>40000</v>
      </c>
      <c r="F127" s="53">
        <f t="shared" si="4"/>
        <v>520000</v>
      </c>
      <c r="G127" s="54">
        <f t="shared" si="5"/>
        <v>7.1428571428571425E-2</v>
      </c>
      <c r="H127" s="33"/>
    </row>
    <row r="128" spans="1:8" s="28" customFormat="1" ht="25.5">
      <c r="A128" s="37" t="s">
        <v>246</v>
      </c>
      <c r="B128" s="38" t="s">
        <v>25</v>
      </c>
      <c r="C128" s="39" t="s">
        <v>247</v>
      </c>
      <c r="D128" s="32">
        <v>20000</v>
      </c>
      <c r="E128" s="32">
        <v>100000</v>
      </c>
      <c r="F128" s="53">
        <f t="shared" si="4"/>
        <v>-80000</v>
      </c>
      <c r="G128" s="54">
        <f t="shared" si="5"/>
        <v>5</v>
      </c>
      <c r="H128" s="33"/>
    </row>
    <row r="129" spans="1:8" s="28" customFormat="1" ht="25.5">
      <c r="A129" s="37" t="s">
        <v>248</v>
      </c>
      <c r="B129" s="38" t="s">
        <v>25</v>
      </c>
      <c r="C129" s="39" t="s">
        <v>249</v>
      </c>
      <c r="D129" s="32">
        <v>0</v>
      </c>
      <c r="E129" s="32">
        <v>150000</v>
      </c>
      <c r="F129" s="53">
        <f t="shared" si="4"/>
        <v>-150000</v>
      </c>
      <c r="G129" s="54">
        <v>0</v>
      </c>
      <c r="H129" s="33"/>
    </row>
    <row r="130" spans="1:8" s="28" customFormat="1" ht="51">
      <c r="A130" s="37" t="s">
        <v>250</v>
      </c>
      <c r="B130" s="38" t="s">
        <v>25</v>
      </c>
      <c r="C130" s="39" t="s">
        <v>251</v>
      </c>
      <c r="D130" s="32">
        <v>0</v>
      </c>
      <c r="E130" s="32">
        <v>150000</v>
      </c>
      <c r="F130" s="53">
        <f t="shared" si="4"/>
        <v>-150000</v>
      </c>
      <c r="G130" s="54">
        <v>0</v>
      </c>
      <c r="H130" s="33"/>
    </row>
    <row r="131" spans="1:8" s="28" customFormat="1" ht="63.75">
      <c r="A131" s="37" t="s">
        <v>252</v>
      </c>
      <c r="B131" s="38" t="s">
        <v>25</v>
      </c>
      <c r="C131" s="39" t="s">
        <v>253</v>
      </c>
      <c r="D131" s="32">
        <v>1200000</v>
      </c>
      <c r="E131" s="32">
        <v>939500</v>
      </c>
      <c r="F131" s="53">
        <f t="shared" si="4"/>
        <v>260500</v>
      </c>
      <c r="G131" s="54">
        <f t="shared" si="5"/>
        <v>0.78291666666666671</v>
      </c>
      <c r="H131" s="33"/>
    </row>
    <row r="132" spans="1:8" s="28" customFormat="1" ht="38.25">
      <c r="A132" s="37" t="s">
        <v>254</v>
      </c>
      <c r="B132" s="38" t="s">
        <v>25</v>
      </c>
      <c r="C132" s="39" t="s">
        <v>255</v>
      </c>
      <c r="D132" s="32">
        <v>202000</v>
      </c>
      <c r="E132" s="32">
        <v>680050</v>
      </c>
      <c r="F132" s="53">
        <f t="shared" si="4"/>
        <v>-478050</v>
      </c>
      <c r="G132" s="54">
        <f t="shared" si="5"/>
        <v>3.3665841584158418</v>
      </c>
      <c r="H132" s="33"/>
    </row>
    <row r="133" spans="1:8" s="28" customFormat="1" ht="51">
      <c r="A133" s="37" t="s">
        <v>256</v>
      </c>
      <c r="B133" s="38" t="s">
        <v>25</v>
      </c>
      <c r="C133" s="39" t="s">
        <v>257</v>
      </c>
      <c r="D133" s="32">
        <v>32000</v>
      </c>
      <c r="E133" s="32">
        <v>17800</v>
      </c>
      <c r="F133" s="53">
        <f t="shared" si="4"/>
        <v>14200</v>
      </c>
      <c r="G133" s="54">
        <f t="shared" si="5"/>
        <v>0.55625000000000002</v>
      </c>
      <c r="H133" s="33"/>
    </row>
    <row r="134" spans="1:8" s="28" customFormat="1" ht="63.75">
      <c r="A134" s="37" t="s">
        <v>258</v>
      </c>
      <c r="B134" s="38" t="s">
        <v>25</v>
      </c>
      <c r="C134" s="39" t="s">
        <v>259</v>
      </c>
      <c r="D134" s="32">
        <v>32000</v>
      </c>
      <c r="E134" s="32">
        <v>17800</v>
      </c>
      <c r="F134" s="53">
        <f t="shared" si="4"/>
        <v>14200</v>
      </c>
      <c r="G134" s="54">
        <f t="shared" si="5"/>
        <v>0.55625000000000002</v>
      </c>
      <c r="H134" s="33"/>
    </row>
    <row r="135" spans="1:8" s="28" customFormat="1" ht="38.25">
      <c r="A135" s="37" t="s">
        <v>260</v>
      </c>
      <c r="B135" s="38" t="s">
        <v>25</v>
      </c>
      <c r="C135" s="39" t="s">
        <v>261</v>
      </c>
      <c r="D135" s="32">
        <v>170000</v>
      </c>
      <c r="E135" s="32">
        <v>662250</v>
      </c>
      <c r="F135" s="53">
        <f t="shared" si="4"/>
        <v>-492250</v>
      </c>
      <c r="G135" s="54">
        <f t="shared" si="5"/>
        <v>3.8955882352941176</v>
      </c>
      <c r="H135" s="33"/>
    </row>
    <row r="136" spans="1:8" s="28" customFormat="1" ht="51">
      <c r="A136" s="37" t="s">
        <v>262</v>
      </c>
      <c r="B136" s="38" t="s">
        <v>25</v>
      </c>
      <c r="C136" s="39" t="s">
        <v>263</v>
      </c>
      <c r="D136" s="32">
        <v>0</v>
      </c>
      <c r="E136" s="32">
        <v>612.29999999999995</v>
      </c>
      <c r="F136" s="53">
        <f t="shared" si="4"/>
        <v>-612.29999999999995</v>
      </c>
      <c r="G136" s="54">
        <v>0</v>
      </c>
      <c r="H136" s="33"/>
    </row>
    <row r="137" spans="1:8" s="28" customFormat="1" ht="63.75">
      <c r="A137" s="37" t="s">
        <v>264</v>
      </c>
      <c r="B137" s="38" t="s">
        <v>25</v>
      </c>
      <c r="C137" s="39" t="s">
        <v>265</v>
      </c>
      <c r="D137" s="32">
        <v>0</v>
      </c>
      <c r="E137" s="32">
        <v>612.29999999999995</v>
      </c>
      <c r="F137" s="53">
        <f t="shared" si="4"/>
        <v>-612.29999999999995</v>
      </c>
      <c r="G137" s="54">
        <v>0</v>
      </c>
      <c r="H137" s="33"/>
    </row>
    <row r="138" spans="1:8" s="28" customFormat="1" ht="63.75">
      <c r="A138" s="37" t="s">
        <v>266</v>
      </c>
      <c r="B138" s="38" t="s">
        <v>25</v>
      </c>
      <c r="C138" s="39" t="s">
        <v>267</v>
      </c>
      <c r="D138" s="32">
        <v>0</v>
      </c>
      <c r="E138" s="32">
        <v>338136.28</v>
      </c>
      <c r="F138" s="53">
        <f t="shared" si="4"/>
        <v>-338136.28</v>
      </c>
      <c r="G138" s="54">
        <v>0</v>
      </c>
      <c r="H138" s="33"/>
    </row>
    <row r="139" spans="1:8" s="28" customFormat="1" ht="76.5">
      <c r="A139" s="37" t="s">
        <v>268</v>
      </c>
      <c r="B139" s="38" t="s">
        <v>25</v>
      </c>
      <c r="C139" s="39" t="s">
        <v>269</v>
      </c>
      <c r="D139" s="32">
        <v>0</v>
      </c>
      <c r="E139" s="32">
        <v>338136.28</v>
      </c>
      <c r="F139" s="53">
        <f t="shared" si="4"/>
        <v>-338136.28</v>
      </c>
      <c r="G139" s="54">
        <v>0</v>
      </c>
      <c r="H139" s="33"/>
    </row>
    <row r="140" spans="1:8" s="28" customFormat="1" ht="76.5">
      <c r="A140" s="37" t="s">
        <v>270</v>
      </c>
      <c r="B140" s="38" t="s">
        <v>25</v>
      </c>
      <c r="C140" s="39" t="s">
        <v>271</v>
      </c>
      <c r="D140" s="32">
        <v>0</v>
      </c>
      <c r="E140" s="32">
        <v>0</v>
      </c>
      <c r="F140" s="53">
        <f t="shared" si="4"/>
        <v>0</v>
      </c>
      <c r="G140" s="54">
        <v>0</v>
      </c>
      <c r="H140" s="33"/>
    </row>
    <row r="141" spans="1:8" s="28" customFormat="1" ht="38.25">
      <c r="A141" s="37" t="s">
        <v>272</v>
      </c>
      <c r="B141" s="38" t="s">
        <v>25</v>
      </c>
      <c r="C141" s="39" t="s">
        <v>273</v>
      </c>
      <c r="D141" s="32">
        <v>40000</v>
      </c>
      <c r="E141" s="32">
        <v>2043.11</v>
      </c>
      <c r="F141" s="53">
        <f t="shared" si="4"/>
        <v>37956.89</v>
      </c>
      <c r="G141" s="54">
        <f t="shared" si="5"/>
        <v>5.1077749999999998E-2</v>
      </c>
      <c r="H141" s="33"/>
    </row>
    <row r="142" spans="1:8" s="28" customFormat="1" ht="76.5">
      <c r="A142" s="37" t="s">
        <v>274</v>
      </c>
      <c r="B142" s="38" t="s">
        <v>25</v>
      </c>
      <c r="C142" s="39" t="s">
        <v>275</v>
      </c>
      <c r="D142" s="32">
        <v>130000</v>
      </c>
      <c r="E142" s="32">
        <v>615629.55000000005</v>
      </c>
      <c r="F142" s="53">
        <f t="shared" si="4"/>
        <v>-485629.55000000005</v>
      </c>
      <c r="G142" s="54">
        <f t="shared" si="5"/>
        <v>4.7356119230769238</v>
      </c>
      <c r="H142" s="33"/>
    </row>
    <row r="143" spans="1:8" s="28" customFormat="1" ht="38.25">
      <c r="A143" s="37" t="s">
        <v>276</v>
      </c>
      <c r="B143" s="38" t="s">
        <v>25</v>
      </c>
      <c r="C143" s="39" t="s">
        <v>277</v>
      </c>
      <c r="D143" s="32">
        <v>60000</v>
      </c>
      <c r="E143" s="32">
        <v>80000</v>
      </c>
      <c r="F143" s="53">
        <f t="shared" si="4"/>
        <v>-20000</v>
      </c>
      <c r="G143" s="54">
        <f t="shared" si="5"/>
        <v>1.3333333333333333</v>
      </c>
      <c r="H143" s="33"/>
    </row>
    <row r="144" spans="1:8" s="28" customFormat="1" ht="51">
      <c r="A144" s="37" t="s">
        <v>278</v>
      </c>
      <c r="B144" s="38" t="s">
        <v>25</v>
      </c>
      <c r="C144" s="39" t="s">
        <v>279</v>
      </c>
      <c r="D144" s="32">
        <v>0</v>
      </c>
      <c r="E144" s="32">
        <v>0</v>
      </c>
      <c r="F144" s="53">
        <f t="shared" si="4"/>
        <v>0</v>
      </c>
      <c r="G144" s="54">
        <v>0</v>
      </c>
      <c r="H144" s="33"/>
    </row>
    <row r="145" spans="1:8" s="28" customFormat="1" ht="63.75">
      <c r="A145" s="37" t="s">
        <v>280</v>
      </c>
      <c r="B145" s="38" t="s">
        <v>25</v>
      </c>
      <c r="C145" s="39" t="s">
        <v>281</v>
      </c>
      <c r="D145" s="32">
        <v>0</v>
      </c>
      <c r="E145" s="32">
        <v>0</v>
      </c>
      <c r="F145" s="53">
        <f t="shared" si="4"/>
        <v>0</v>
      </c>
      <c r="G145" s="54">
        <v>0</v>
      </c>
      <c r="H145" s="33"/>
    </row>
    <row r="146" spans="1:8" s="28" customFormat="1" ht="25.5">
      <c r="A146" s="37" t="s">
        <v>282</v>
      </c>
      <c r="B146" s="38" t="s">
        <v>25</v>
      </c>
      <c r="C146" s="39" t="s">
        <v>283</v>
      </c>
      <c r="D146" s="32">
        <v>3098000</v>
      </c>
      <c r="E146" s="32">
        <v>2285984.7000000002</v>
      </c>
      <c r="F146" s="53">
        <f t="shared" si="4"/>
        <v>812015.29999999981</v>
      </c>
      <c r="G146" s="54">
        <f t="shared" si="5"/>
        <v>0.73789047772756622</v>
      </c>
      <c r="H146" s="33"/>
    </row>
    <row r="147" spans="1:8" s="28" customFormat="1" ht="51">
      <c r="A147" s="37" t="s">
        <v>284</v>
      </c>
      <c r="B147" s="38" t="s">
        <v>25</v>
      </c>
      <c r="C147" s="39" t="s">
        <v>285</v>
      </c>
      <c r="D147" s="32">
        <v>3098000</v>
      </c>
      <c r="E147" s="32">
        <v>2285984.7000000002</v>
      </c>
      <c r="F147" s="53">
        <f t="shared" si="4"/>
        <v>812015.29999999981</v>
      </c>
      <c r="G147" s="54">
        <f t="shared" si="5"/>
        <v>0.73789047772756622</v>
      </c>
      <c r="H147" s="33"/>
    </row>
    <row r="148" spans="1:8" s="28" customFormat="1" ht="38.25">
      <c r="A148" s="37" t="s">
        <v>286</v>
      </c>
      <c r="B148" s="38" t="s">
        <v>25</v>
      </c>
      <c r="C148" s="39" t="s">
        <v>287</v>
      </c>
      <c r="D148" s="32">
        <v>0</v>
      </c>
      <c r="E148" s="32">
        <v>0</v>
      </c>
      <c r="F148" s="53">
        <f t="shared" si="4"/>
        <v>0</v>
      </c>
      <c r="G148" s="54">
        <v>0</v>
      </c>
      <c r="H148" s="33"/>
    </row>
    <row r="149" spans="1:8" s="28" customFormat="1" ht="38.25">
      <c r="A149" s="37" t="s">
        <v>288</v>
      </c>
      <c r="B149" s="38" t="s">
        <v>25</v>
      </c>
      <c r="C149" s="39" t="s">
        <v>289</v>
      </c>
      <c r="D149" s="32">
        <v>0</v>
      </c>
      <c r="E149" s="32">
        <v>0</v>
      </c>
      <c r="F149" s="53">
        <f t="shared" ref="F149:F212" si="6">D149-E149</f>
        <v>0</v>
      </c>
      <c r="G149" s="54">
        <v>0</v>
      </c>
      <c r="H149" s="33"/>
    </row>
    <row r="150" spans="1:8" s="28" customFormat="1" ht="12.75">
      <c r="A150" s="37" t="s">
        <v>290</v>
      </c>
      <c r="B150" s="38" t="s">
        <v>25</v>
      </c>
      <c r="C150" s="39" t="s">
        <v>291</v>
      </c>
      <c r="D150" s="32">
        <v>0</v>
      </c>
      <c r="E150" s="32">
        <v>0</v>
      </c>
      <c r="F150" s="53">
        <f t="shared" si="6"/>
        <v>0</v>
      </c>
      <c r="G150" s="54">
        <v>0</v>
      </c>
      <c r="H150" s="33"/>
    </row>
    <row r="151" spans="1:8" s="28" customFormat="1" ht="12.75">
      <c r="A151" s="37" t="s">
        <v>292</v>
      </c>
      <c r="B151" s="38" t="s">
        <v>25</v>
      </c>
      <c r="C151" s="39" t="s">
        <v>293</v>
      </c>
      <c r="D151" s="32">
        <v>0</v>
      </c>
      <c r="E151" s="32">
        <v>0</v>
      </c>
      <c r="F151" s="53">
        <f t="shared" si="6"/>
        <v>0</v>
      </c>
      <c r="G151" s="54">
        <v>0</v>
      </c>
      <c r="H151" s="33"/>
    </row>
    <row r="152" spans="1:8" s="28" customFormat="1" ht="25.5">
      <c r="A152" s="37" t="s">
        <v>294</v>
      </c>
      <c r="B152" s="38" t="s">
        <v>25</v>
      </c>
      <c r="C152" s="39" t="s">
        <v>295</v>
      </c>
      <c r="D152" s="32">
        <v>0</v>
      </c>
      <c r="E152" s="32">
        <v>0</v>
      </c>
      <c r="F152" s="53">
        <f t="shared" si="6"/>
        <v>0</v>
      </c>
      <c r="G152" s="54">
        <v>0</v>
      </c>
      <c r="H152" s="33"/>
    </row>
    <row r="153" spans="1:8" s="28" customFormat="1" ht="12.75">
      <c r="A153" s="37" t="s">
        <v>296</v>
      </c>
      <c r="B153" s="38" t="s">
        <v>25</v>
      </c>
      <c r="C153" s="39" t="s">
        <v>297</v>
      </c>
      <c r="D153" s="32">
        <v>0</v>
      </c>
      <c r="E153" s="32">
        <v>0</v>
      </c>
      <c r="F153" s="53">
        <f t="shared" si="6"/>
        <v>0</v>
      </c>
      <c r="G153" s="54">
        <v>0</v>
      </c>
      <c r="H153" s="33"/>
    </row>
    <row r="154" spans="1:8" s="28" customFormat="1" ht="25.5">
      <c r="A154" s="37" t="s">
        <v>298</v>
      </c>
      <c r="B154" s="38" t="s">
        <v>25</v>
      </c>
      <c r="C154" s="39" t="s">
        <v>299</v>
      </c>
      <c r="D154" s="32">
        <v>0</v>
      </c>
      <c r="E154" s="32">
        <v>0</v>
      </c>
      <c r="F154" s="53">
        <f t="shared" si="6"/>
        <v>0</v>
      </c>
      <c r="G154" s="54">
        <v>0</v>
      </c>
      <c r="H154" s="33"/>
    </row>
    <row r="155" spans="1:8" s="28" customFormat="1" ht="25.5">
      <c r="A155" s="37" t="s">
        <v>300</v>
      </c>
      <c r="B155" s="38" t="s">
        <v>25</v>
      </c>
      <c r="C155" s="39" t="s">
        <v>301</v>
      </c>
      <c r="D155" s="32">
        <v>0</v>
      </c>
      <c r="E155" s="32">
        <v>0</v>
      </c>
      <c r="F155" s="53">
        <f t="shared" si="6"/>
        <v>0</v>
      </c>
      <c r="G155" s="54">
        <v>0</v>
      </c>
      <c r="H155" s="33"/>
    </row>
    <row r="156" spans="1:8" s="28" customFormat="1" ht="12.75">
      <c r="A156" s="37" t="s">
        <v>302</v>
      </c>
      <c r="B156" s="38" t="s">
        <v>25</v>
      </c>
      <c r="C156" s="39" t="s">
        <v>303</v>
      </c>
      <c r="D156" s="32">
        <v>1360098497.8299999</v>
      </c>
      <c r="E156" s="32">
        <v>293728558.19</v>
      </c>
      <c r="F156" s="53">
        <f t="shared" si="6"/>
        <v>1066369939.6399999</v>
      </c>
      <c r="G156" s="54">
        <f t="shared" ref="G156:G212" si="7">E156/D156</f>
        <v>0.21596124005624293</v>
      </c>
      <c r="H156" s="33"/>
    </row>
    <row r="157" spans="1:8" s="28" customFormat="1" ht="38.25">
      <c r="A157" s="37" t="s">
        <v>304</v>
      </c>
      <c r="B157" s="38" t="s">
        <v>25</v>
      </c>
      <c r="C157" s="39" t="s">
        <v>305</v>
      </c>
      <c r="D157" s="32">
        <v>1375648874.5599999</v>
      </c>
      <c r="E157" s="32">
        <v>489227963.99000001</v>
      </c>
      <c r="F157" s="53">
        <f t="shared" si="6"/>
        <v>886420910.56999993</v>
      </c>
      <c r="G157" s="54">
        <f t="shared" si="7"/>
        <v>0.3556343286701551</v>
      </c>
      <c r="H157" s="33"/>
    </row>
    <row r="158" spans="1:8" s="28" customFormat="1" ht="25.5">
      <c r="A158" s="37" t="s">
        <v>306</v>
      </c>
      <c r="B158" s="38" t="s">
        <v>25</v>
      </c>
      <c r="C158" s="39" t="s">
        <v>307</v>
      </c>
      <c r="D158" s="32">
        <v>147607400</v>
      </c>
      <c r="E158" s="32">
        <v>60069310</v>
      </c>
      <c r="F158" s="53">
        <f t="shared" si="6"/>
        <v>87538090</v>
      </c>
      <c r="G158" s="54">
        <f t="shared" si="7"/>
        <v>0.40695324218162504</v>
      </c>
      <c r="H158" s="33"/>
    </row>
    <row r="159" spans="1:8" s="28" customFormat="1" ht="25.5">
      <c r="A159" s="37" t="s">
        <v>308</v>
      </c>
      <c r="B159" s="38" t="s">
        <v>25</v>
      </c>
      <c r="C159" s="39" t="s">
        <v>309</v>
      </c>
      <c r="D159" s="32">
        <v>56530300</v>
      </c>
      <c r="E159" s="32">
        <v>23460075</v>
      </c>
      <c r="F159" s="53">
        <f t="shared" si="6"/>
        <v>33070225</v>
      </c>
      <c r="G159" s="54">
        <f t="shared" si="7"/>
        <v>0.41500000884481419</v>
      </c>
      <c r="H159" s="33"/>
    </row>
    <row r="160" spans="1:8" s="28" customFormat="1" ht="25.5">
      <c r="A160" s="37" t="s">
        <v>310</v>
      </c>
      <c r="B160" s="38" t="s">
        <v>25</v>
      </c>
      <c r="C160" s="39" t="s">
        <v>311</v>
      </c>
      <c r="D160" s="32">
        <v>56530300</v>
      </c>
      <c r="E160" s="32">
        <v>23460075</v>
      </c>
      <c r="F160" s="53">
        <f t="shared" si="6"/>
        <v>33070225</v>
      </c>
      <c r="G160" s="54">
        <f t="shared" si="7"/>
        <v>0.41500000884481419</v>
      </c>
      <c r="H160" s="33"/>
    </row>
    <row r="161" spans="1:8" s="28" customFormat="1" ht="25.5">
      <c r="A161" s="37" t="s">
        <v>312</v>
      </c>
      <c r="B161" s="38" t="s">
        <v>25</v>
      </c>
      <c r="C161" s="39" t="s">
        <v>313</v>
      </c>
      <c r="D161" s="32">
        <v>0</v>
      </c>
      <c r="E161" s="32">
        <v>0</v>
      </c>
      <c r="F161" s="53">
        <f t="shared" si="6"/>
        <v>0</v>
      </c>
      <c r="G161" s="54">
        <v>0</v>
      </c>
      <c r="H161" s="33"/>
    </row>
    <row r="162" spans="1:8" s="28" customFormat="1" ht="25.5">
      <c r="A162" s="37" t="s">
        <v>314</v>
      </c>
      <c r="B162" s="38" t="s">
        <v>25</v>
      </c>
      <c r="C162" s="39" t="s">
        <v>315</v>
      </c>
      <c r="D162" s="32">
        <v>0</v>
      </c>
      <c r="E162" s="32">
        <v>0</v>
      </c>
      <c r="F162" s="53">
        <f t="shared" si="6"/>
        <v>0</v>
      </c>
      <c r="G162" s="54">
        <v>0</v>
      </c>
      <c r="H162" s="33"/>
    </row>
    <row r="163" spans="1:8" s="28" customFormat="1" ht="25.5">
      <c r="A163" s="37" t="s">
        <v>316</v>
      </c>
      <c r="B163" s="38" t="s">
        <v>25</v>
      </c>
      <c r="C163" s="39" t="s">
        <v>317</v>
      </c>
      <c r="D163" s="32">
        <v>91077100</v>
      </c>
      <c r="E163" s="32">
        <v>36609235</v>
      </c>
      <c r="F163" s="53">
        <f t="shared" si="6"/>
        <v>54467865</v>
      </c>
      <c r="G163" s="54">
        <f t="shared" si="7"/>
        <v>0.40195872508017932</v>
      </c>
      <c r="H163" s="33"/>
    </row>
    <row r="164" spans="1:8" s="28" customFormat="1" ht="38.25">
      <c r="A164" s="37" t="s">
        <v>318</v>
      </c>
      <c r="B164" s="38" t="s">
        <v>25</v>
      </c>
      <c r="C164" s="39" t="s">
        <v>319</v>
      </c>
      <c r="D164" s="32">
        <v>91077100</v>
      </c>
      <c r="E164" s="32">
        <v>36609235</v>
      </c>
      <c r="F164" s="53">
        <f t="shared" si="6"/>
        <v>54467865</v>
      </c>
      <c r="G164" s="54">
        <f t="shared" si="7"/>
        <v>0.40195872508017932</v>
      </c>
      <c r="H164" s="33"/>
    </row>
    <row r="165" spans="1:8" s="28" customFormat="1" ht="38.25">
      <c r="A165" s="37" t="s">
        <v>320</v>
      </c>
      <c r="B165" s="38" t="s">
        <v>25</v>
      </c>
      <c r="C165" s="39" t="s">
        <v>321</v>
      </c>
      <c r="D165" s="32">
        <v>0</v>
      </c>
      <c r="E165" s="32">
        <v>0</v>
      </c>
      <c r="F165" s="53">
        <f t="shared" si="6"/>
        <v>0</v>
      </c>
      <c r="G165" s="54">
        <v>0</v>
      </c>
      <c r="H165" s="33"/>
    </row>
    <row r="166" spans="1:8" s="28" customFormat="1" ht="38.25">
      <c r="A166" s="37" t="s">
        <v>322</v>
      </c>
      <c r="B166" s="38" t="s">
        <v>25</v>
      </c>
      <c r="C166" s="39" t="s">
        <v>323</v>
      </c>
      <c r="D166" s="32">
        <v>417687340.56</v>
      </c>
      <c r="E166" s="32">
        <v>36080591.079999998</v>
      </c>
      <c r="F166" s="53">
        <f t="shared" si="6"/>
        <v>381606749.48000002</v>
      </c>
      <c r="G166" s="54">
        <f t="shared" si="7"/>
        <v>8.6381816196838004E-2</v>
      </c>
      <c r="H166" s="33"/>
    </row>
    <row r="167" spans="1:8" s="28" customFormat="1" ht="51">
      <c r="A167" s="37" t="s">
        <v>324</v>
      </c>
      <c r="B167" s="38" t="s">
        <v>25</v>
      </c>
      <c r="C167" s="39" t="s">
        <v>325</v>
      </c>
      <c r="D167" s="32">
        <v>0</v>
      </c>
      <c r="E167" s="32">
        <v>4967050</v>
      </c>
      <c r="F167" s="53">
        <f t="shared" si="6"/>
        <v>-4967050</v>
      </c>
      <c r="G167" s="54">
        <v>0</v>
      </c>
      <c r="H167" s="33"/>
    </row>
    <row r="168" spans="1:8" s="28" customFormat="1" ht="51">
      <c r="A168" s="37" t="s">
        <v>326</v>
      </c>
      <c r="B168" s="38" t="s">
        <v>25</v>
      </c>
      <c r="C168" s="39" t="s">
        <v>327</v>
      </c>
      <c r="D168" s="32">
        <v>0</v>
      </c>
      <c r="E168" s="32">
        <v>4967050</v>
      </c>
      <c r="F168" s="53">
        <f t="shared" si="6"/>
        <v>-4967050</v>
      </c>
      <c r="G168" s="54">
        <v>0</v>
      </c>
      <c r="H168" s="33"/>
    </row>
    <row r="169" spans="1:8" s="28" customFormat="1" ht="114.75">
      <c r="A169" s="37" t="s">
        <v>328</v>
      </c>
      <c r="B169" s="38" t="s">
        <v>25</v>
      </c>
      <c r="C169" s="39" t="s">
        <v>329</v>
      </c>
      <c r="D169" s="32">
        <v>302220930.82999998</v>
      </c>
      <c r="E169" s="32">
        <v>25168549.57</v>
      </c>
      <c r="F169" s="53">
        <f t="shared" si="6"/>
        <v>277052381.25999999</v>
      </c>
      <c r="G169" s="54">
        <f t="shared" si="7"/>
        <v>8.3278644867113366E-2</v>
      </c>
      <c r="H169" s="33"/>
    </row>
    <row r="170" spans="1:8" s="28" customFormat="1" ht="114.75">
      <c r="A170" s="37" t="s">
        <v>330</v>
      </c>
      <c r="B170" s="38" t="s">
        <v>25</v>
      </c>
      <c r="C170" s="39" t="s">
        <v>331</v>
      </c>
      <c r="D170" s="32">
        <v>302220930.82999998</v>
      </c>
      <c r="E170" s="32">
        <v>25168549.57</v>
      </c>
      <c r="F170" s="53">
        <f t="shared" si="6"/>
        <v>277052381.25999999</v>
      </c>
      <c r="G170" s="54">
        <f t="shared" si="7"/>
        <v>8.3278644867113366E-2</v>
      </c>
      <c r="H170" s="33"/>
    </row>
    <row r="171" spans="1:8" s="28" customFormat="1" ht="89.25">
      <c r="A171" s="37" t="s">
        <v>332</v>
      </c>
      <c r="B171" s="38" t="s">
        <v>25</v>
      </c>
      <c r="C171" s="39" t="s">
        <v>333</v>
      </c>
      <c r="D171" s="32">
        <v>302220930.82999998</v>
      </c>
      <c r="E171" s="32">
        <v>25168549.57</v>
      </c>
      <c r="F171" s="53">
        <f t="shared" si="6"/>
        <v>277052381.25999999</v>
      </c>
      <c r="G171" s="54">
        <f t="shared" si="7"/>
        <v>8.3278644867113366E-2</v>
      </c>
      <c r="H171" s="33"/>
    </row>
    <row r="172" spans="1:8" s="28" customFormat="1" ht="89.25">
      <c r="A172" s="37" t="s">
        <v>334</v>
      </c>
      <c r="B172" s="38" t="s">
        <v>25</v>
      </c>
      <c r="C172" s="39" t="s">
        <v>335</v>
      </c>
      <c r="D172" s="32">
        <v>94010509.730000004</v>
      </c>
      <c r="E172" s="32">
        <v>1922894</v>
      </c>
      <c r="F172" s="53">
        <f t="shared" si="6"/>
        <v>92087615.730000004</v>
      </c>
      <c r="G172" s="54">
        <f t="shared" si="7"/>
        <v>2.0454032272802142E-2</v>
      </c>
      <c r="H172" s="33"/>
    </row>
    <row r="173" spans="1:8" s="28" customFormat="1" ht="76.5">
      <c r="A173" s="37" t="s">
        <v>336</v>
      </c>
      <c r="B173" s="38" t="s">
        <v>25</v>
      </c>
      <c r="C173" s="39" t="s">
        <v>337</v>
      </c>
      <c r="D173" s="32">
        <v>94010509.730000004</v>
      </c>
      <c r="E173" s="32">
        <v>1922894</v>
      </c>
      <c r="F173" s="53">
        <f t="shared" si="6"/>
        <v>92087615.730000004</v>
      </c>
      <c r="G173" s="54">
        <f t="shared" si="7"/>
        <v>2.0454032272802142E-2</v>
      </c>
      <c r="H173" s="33"/>
    </row>
    <row r="174" spans="1:8" s="28" customFormat="1" ht="51">
      <c r="A174" s="37" t="s">
        <v>338</v>
      </c>
      <c r="B174" s="38" t="s">
        <v>25</v>
      </c>
      <c r="C174" s="39" t="s">
        <v>339</v>
      </c>
      <c r="D174" s="32">
        <v>2050959</v>
      </c>
      <c r="E174" s="32">
        <v>1922894</v>
      </c>
      <c r="F174" s="53">
        <f t="shared" si="6"/>
        <v>128065</v>
      </c>
      <c r="G174" s="54">
        <f t="shared" si="7"/>
        <v>0.93755847874092069</v>
      </c>
      <c r="H174" s="33"/>
    </row>
    <row r="175" spans="1:8" s="28" customFormat="1" ht="51">
      <c r="A175" s="37" t="s">
        <v>340</v>
      </c>
      <c r="B175" s="38" t="s">
        <v>25</v>
      </c>
      <c r="C175" s="39" t="s">
        <v>341</v>
      </c>
      <c r="D175" s="32">
        <v>91959550.730000004</v>
      </c>
      <c r="E175" s="32">
        <v>0</v>
      </c>
      <c r="F175" s="53">
        <f t="shared" si="6"/>
        <v>91959550.730000004</v>
      </c>
      <c r="G175" s="54">
        <f t="shared" si="7"/>
        <v>0</v>
      </c>
      <c r="H175" s="33"/>
    </row>
    <row r="176" spans="1:8" s="28" customFormat="1" ht="12.75">
      <c r="A176" s="37" t="s">
        <v>342</v>
      </c>
      <c r="B176" s="38" t="s">
        <v>25</v>
      </c>
      <c r="C176" s="39" t="s">
        <v>343</v>
      </c>
      <c r="D176" s="32">
        <v>21455900</v>
      </c>
      <c r="E176" s="32">
        <v>4022097.51</v>
      </c>
      <c r="F176" s="53">
        <f t="shared" si="6"/>
        <v>17433802.490000002</v>
      </c>
      <c r="G176" s="54">
        <f t="shared" si="7"/>
        <v>0.18745881132928471</v>
      </c>
      <c r="H176" s="33"/>
    </row>
    <row r="177" spans="1:8" s="28" customFormat="1" ht="25.5">
      <c r="A177" s="37" t="s">
        <v>344</v>
      </c>
      <c r="B177" s="38" t="s">
        <v>25</v>
      </c>
      <c r="C177" s="39" t="s">
        <v>345</v>
      </c>
      <c r="D177" s="32">
        <v>21455900</v>
      </c>
      <c r="E177" s="32">
        <v>4022097.51</v>
      </c>
      <c r="F177" s="53">
        <f t="shared" si="6"/>
        <v>17433802.490000002</v>
      </c>
      <c r="G177" s="54">
        <f t="shared" si="7"/>
        <v>0.18745881132928471</v>
      </c>
      <c r="H177" s="33"/>
    </row>
    <row r="178" spans="1:8" s="28" customFormat="1" ht="25.5">
      <c r="A178" s="37" t="s">
        <v>346</v>
      </c>
      <c r="B178" s="38" t="s">
        <v>25</v>
      </c>
      <c r="C178" s="39" t="s">
        <v>347</v>
      </c>
      <c r="D178" s="32">
        <v>0</v>
      </c>
      <c r="E178" s="32">
        <v>0</v>
      </c>
      <c r="F178" s="53">
        <f t="shared" si="6"/>
        <v>0</v>
      </c>
      <c r="G178" s="54">
        <v>0</v>
      </c>
      <c r="H178" s="33"/>
    </row>
    <row r="179" spans="1:8" s="28" customFormat="1" ht="25.5">
      <c r="A179" s="37" t="s">
        <v>348</v>
      </c>
      <c r="B179" s="38" t="s">
        <v>25</v>
      </c>
      <c r="C179" s="39" t="s">
        <v>349</v>
      </c>
      <c r="D179" s="32">
        <v>788466892</v>
      </c>
      <c r="E179" s="32">
        <v>375172877.64999998</v>
      </c>
      <c r="F179" s="53">
        <f t="shared" si="6"/>
        <v>413294014.35000002</v>
      </c>
      <c r="G179" s="54">
        <f t="shared" si="7"/>
        <v>0.475825784768652</v>
      </c>
      <c r="H179" s="33"/>
    </row>
    <row r="180" spans="1:8" s="28" customFormat="1" ht="25.5">
      <c r="A180" s="37" t="s">
        <v>350</v>
      </c>
      <c r="B180" s="38" t="s">
        <v>25</v>
      </c>
      <c r="C180" s="39" t="s">
        <v>351</v>
      </c>
      <c r="D180" s="32">
        <v>136900</v>
      </c>
      <c r="E180" s="32">
        <v>68450</v>
      </c>
      <c r="F180" s="53">
        <f t="shared" si="6"/>
        <v>68450</v>
      </c>
      <c r="G180" s="54">
        <f t="shared" si="7"/>
        <v>0.5</v>
      </c>
      <c r="H180" s="33"/>
    </row>
    <row r="181" spans="1:8" s="28" customFormat="1" ht="38.25">
      <c r="A181" s="37" t="s">
        <v>352</v>
      </c>
      <c r="B181" s="38" t="s">
        <v>25</v>
      </c>
      <c r="C181" s="39" t="s">
        <v>353</v>
      </c>
      <c r="D181" s="32">
        <v>136900</v>
      </c>
      <c r="E181" s="32">
        <v>68450</v>
      </c>
      <c r="F181" s="53">
        <f t="shared" si="6"/>
        <v>68450</v>
      </c>
      <c r="G181" s="54">
        <f t="shared" si="7"/>
        <v>0.5</v>
      </c>
      <c r="H181" s="33"/>
    </row>
    <row r="182" spans="1:8" s="28" customFormat="1" ht="38.25">
      <c r="A182" s="37" t="s">
        <v>354</v>
      </c>
      <c r="B182" s="38" t="s">
        <v>25</v>
      </c>
      <c r="C182" s="39" t="s">
        <v>355</v>
      </c>
      <c r="D182" s="32">
        <v>0</v>
      </c>
      <c r="E182" s="32">
        <v>0</v>
      </c>
      <c r="F182" s="53">
        <f t="shared" si="6"/>
        <v>0</v>
      </c>
      <c r="G182" s="54">
        <v>0</v>
      </c>
      <c r="H182" s="33"/>
    </row>
    <row r="183" spans="1:8" s="28" customFormat="1" ht="38.25">
      <c r="A183" s="37" t="s">
        <v>356</v>
      </c>
      <c r="B183" s="38" t="s">
        <v>25</v>
      </c>
      <c r="C183" s="39" t="s">
        <v>357</v>
      </c>
      <c r="D183" s="32">
        <v>0</v>
      </c>
      <c r="E183" s="32">
        <v>0</v>
      </c>
      <c r="F183" s="53">
        <f t="shared" si="6"/>
        <v>0</v>
      </c>
      <c r="G183" s="54">
        <v>0</v>
      </c>
      <c r="H183" s="33"/>
    </row>
    <row r="184" spans="1:8" s="28" customFormat="1" ht="51">
      <c r="A184" s="37" t="s">
        <v>358</v>
      </c>
      <c r="B184" s="38" t="s">
        <v>25</v>
      </c>
      <c r="C184" s="39" t="s">
        <v>359</v>
      </c>
      <c r="D184" s="32">
        <v>336900</v>
      </c>
      <c r="E184" s="32">
        <v>0</v>
      </c>
      <c r="F184" s="53">
        <f t="shared" si="6"/>
        <v>336900</v>
      </c>
      <c r="G184" s="54">
        <f t="shared" si="7"/>
        <v>0</v>
      </c>
      <c r="H184" s="33"/>
    </row>
    <row r="185" spans="1:8" s="28" customFormat="1" ht="63.75">
      <c r="A185" s="37" t="s">
        <v>360</v>
      </c>
      <c r="B185" s="38" t="s">
        <v>25</v>
      </c>
      <c r="C185" s="39" t="s">
        <v>361</v>
      </c>
      <c r="D185" s="32">
        <v>336900</v>
      </c>
      <c r="E185" s="32">
        <v>0</v>
      </c>
      <c r="F185" s="53">
        <f t="shared" si="6"/>
        <v>336900</v>
      </c>
      <c r="G185" s="54">
        <f t="shared" si="7"/>
        <v>0</v>
      </c>
      <c r="H185" s="33"/>
    </row>
    <row r="186" spans="1:8" s="28" customFormat="1" ht="38.25">
      <c r="A186" s="37" t="s">
        <v>362</v>
      </c>
      <c r="B186" s="38" t="s">
        <v>25</v>
      </c>
      <c r="C186" s="39" t="s">
        <v>363</v>
      </c>
      <c r="D186" s="32">
        <v>1154420</v>
      </c>
      <c r="E186" s="32">
        <v>577210</v>
      </c>
      <c r="F186" s="53">
        <f t="shared" si="6"/>
        <v>577210</v>
      </c>
      <c r="G186" s="54">
        <f t="shared" si="7"/>
        <v>0.5</v>
      </c>
      <c r="H186" s="33"/>
    </row>
    <row r="187" spans="1:8" s="28" customFormat="1" ht="51">
      <c r="A187" s="37" t="s">
        <v>364</v>
      </c>
      <c r="B187" s="38" t="s">
        <v>25</v>
      </c>
      <c r="C187" s="39" t="s">
        <v>365</v>
      </c>
      <c r="D187" s="32">
        <v>1154420</v>
      </c>
      <c r="E187" s="32">
        <v>577210</v>
      </c>
      <c r="F187" s="53">
        <f t="shared" si="6"/>
        <v>577210</v>
      </c>
      <c r="G187" s="54">
        <f t="shared" si="7"/>
        <v>0.5</v>
      </c>
      <c r="H187" s="33"/>
    </row>
    <row r="188" spans="1:8" s="28" customFormat="1" ht="51">
      <c r="A188" s="37" t="s">
        <v>366</v>
      </c>
      <c r="B188" s="38" t="s">
        <v>25</v>
      </c>
      <c r="C188" s="39" t="s">
        <v>367</v>
      </c>
      <c r="D188" s="32">
        <v>0</v>
      </c>
      <c r="E188" s="32">
        <v>0</v>
      </c>
      <c r="F188" s="53">
        <f t="shared" si="6"/>
        <v>0</v>
      </c>
      <c r="G188" s="54">
        <v>0</v>
      </c>
      <c r="H188" s="33"/>
    </row>
    <row r="189" spans="1:8" s="28" customFormat="1" ht="51">
      <c r="A189" s="37" t="s">
        <v>368</v>
      </c>
      <c r="B189" s="38" t="s">
        <v>25</v>
      </c>
      <c r="C189" s="39" t="s">
        <v>369</v>
      </c>
      <c r="D189" s="32">
        <v>0</v>
      </c>
      <c r="E189" s="32">
        <v>0</v>
      </c>
      <c r="F189" s="53">
        <f t="shared" si="6"/>
        <v>0</v>
      </c>
      <c r="G189" s="54">
        <v>0</v>
      </c>
      <c r="H189" s="33"/>
    </row>
    <row r="190" spans="1:8" s="28" customFormat="1" ht="38.25">
      <c r="A190" s="37" t="s">
        <v>370</v>
      </c>
      <c r="B190" s="38" t="s">
        <v>25</v>
      </c>
      <c r="C190" s="39" t="s">
        <v>371</v>
      </c>
      <c r="D190" s="32">
        <v>39493616</v>
      </c>
      <c r="E190" s="32">
        <v>4670461.6500000004</v>
      </c>
      <c r="F190" s="53">
        <f t="shared" si="6"/>
        <v>34823154.350000001</v>
      </c>
      <c r="G190" s="54">
        <f t="shared" si="7"/>
        <v>0.11825864843573707</v>
      </c>
      <c r="H190" s="33"/>
    </row>
    <row r="191" spans="1:8" s="28" customFormat="1" ht="38.25">
      <c r="A191" s="37" t="s">
        <v>372</v>
      </c>
      <c r="B191" s="38" t="s">
        <v>25</v>
      </c>
      <c r="C191" s="39" t="s">
        <v>373</v>
      </c>
      <c r="D191" s="32">
        <v>39493616</v>
      </c>
      <c r="E191" s="32">
        <v>4670461.6500000004</v>
      </c>
      <c r="F191" s="53">
        <f t="shared" si="6"/>
        <v>34823154.350000001</v>
      </c>
      <c r="G191" s="54">
        <f t="shared" si="7"/>
        <v>0.11825864843573707</v>
      </c>
      <c r="H191" s="33"/>
    </row>
    <row r="192" spans="1:8" s="28" customFormat="1" ht="38.25">
      <c r="A192" s="37" t="s">
        <v>374</v>
      </c>
      <c r="B192" s="38" t="s">
        <v>25</v>
      </c>
      <c r="C192" s="39" t="s">
        <v>375</v>
      </c>
      <c r="D192" s="32">
        <v>0</v>
      </c>
      <c r="E192" s="32">
        <v>0</v>
      </c>
      <c r="F192" s="53">
        <f t="shared" si="6"/>
        <v>0</v>
      </c>
      <c r="G192" s="54">
        <v>0</v>
      </c>
      <c r="H192" s="33"/>
    </row>
    <row r="193" spans="1:8" s="28" customFormat="1" ht="38.25">
      <c r="A193" s="37" t="s">
        <v>376</v>
      </c>
      <c r="B193" s="38" t="s">
        <v>25</v>
      </c>
      <c r="C193" s="39" t="s">
        <v>377</v>
      </c>
      <c r="D193" s="32">
        <v>0</v>
      </c>
      <c r="E193" s="32">
        <v>0</v>
      </c>
      <c r="F193" s="53">
        <f t="shared" si="6"/>
        <v>0</v>
      </c>
      <c r="G193" s="54">
        <v>0</v>
      </c>
      <c r="H193" s="33"/>
    </row>
    <row r="194" spans="1:8" s="28" customFormat="1" ht="76.5">
      <c r="A194" s="37" t="s">
        <v>378</v>
      </c>
      <c r="B194" s="38" t="s">
        <v>25</v>
      </c>
      <c r="C194" s="39" t="s">
        <v>379</v>
      </c>
      <c r="D194" s="32">
        <v>19892200</v>
      </c>
      <c r="E194" s="32">
        <v>10526500</v>
      </c>
      <c r="F194" s="53">
        <f t="shared" si="6"/>
        <v>9365700</v>
      </c>
      <c r="G194" s="54">
        <f t="shared" si="7"/>
        <v>0.52917726546083388</v>
      </c>
      <c r="H194" s="33"/>
    </row>
    <row r="195" spans="1:8" s="28" customFormat="1" ht="89.25">
      <c r="A195" s="37" t="s">
        <v>380</v>
      </c>
      <c r="B195" s="38" t="s">
        <v>25</v>
      </c>
      <c r="C195" s="39" t="s">
        <v>381</v>
      </c>
      <c r="D195" s="32">
        <v>19892200</v>
      </c>
      <c r="E195" s="32">
        <v>10526500</v>
      </c>
      <c r="F195" s="53">
        <f t="shared" si="6"/>
        <v>9365700</v>
      </c>
      <c r="G195" s="54">
        <f t="shared" si="7"/>
        <v>0.52917726546083388</v>
      </c>
      <c r="H195" s="33"/>
    </row>
    <row r="196" spans="1:8" s="28" customFormat="1" ht="76.5">
      <c r="A196" s="37" t="s">
        <v>382</v>
      </c>
      <c r="B196" s="38" t="s">
        <v>25</v>
      </c>
      <c r="C196" s="39" t="s">
        <v>383</v>
      </c>
      <c r="D196" s="32">
        <v>2168856</v>
      </c>
      <c r="E196" s="32">
        <v>2168856</v>
      </c>
      <c r="F196" s="53">
        <f t="shared" si="6"/>
        <v>0</v>
      </c>
      <c r="G196" s="54">
        <f t="shared" si="7"/>
        <v>1</v>
      </c>
      <c r="H196" s="33"/>
    </row>
    <row r="197" spans="1:8" s="28" customFormat="1" ht="89.25">
      <c r="A197" s="37" t="s">
        <v>384</v>
      </c>
      <c r="B197" s="38" t="s">
        <v>25</v>
      </c>
      <c r="C197" s="39" t="s">
        <v>385</v>
      </c>
      <c r="D197" s="32">
        <v>2168856</v>
      </c>
      <c r="E197" s="32">
        <v>2168856</v>
      </c>
      <c r="F197" s="53">
        <f t="shared" si="6"/>
        <v>0</v>
      </c>
      <c r="G197" s="54">
        <f t="shared" si="7"/>
        <v>1</v>
      </c>
      <c r="H197" s="33"/>
    </row>
    <row r="198" spans="1:8" s="28" customFormat="1" ht="76.5">
      <c r="A198" s="37" t="s">
        <v>386</v>
      </c>
      <c r="B198" s="38" t="s">
        <v>25</v>
      </c>
      <c r="C198" s="39" t="s">
        <v>387</v>
      </c>
      <c r="D198" s="32">
        <v>5873800</v>
      </c>
      <c r="E198" s="32">
        <v>0</v>
      </c>
      <c r="F198" s="53">
        <f t="shared" si="6"/>
        <v>5873800</v>
      </c>
      <c r="G198" s="54">
        <f t="shared" si="7"/>
        <v>0</v>
      </c>
      <c r="H198" s="33"/>
    </row>
    <row r="199" spans="1:8" s="28" customFormat="1" ht="63.75">
      <c r="A199" s="37" t="s">
        <v>388</v>
      </c>
      <c r="B199" s="38" t="s">
        <v>25</v>
      </c>
      <c r="C199" s="39" t="s">
        <v>389</v>
      </c>
      <c r="D199" s="32">
        <v>5873800</v>
      </c>
      <c r="E199" s="32">
        <v>0</v>
      </c>
      <c r="F199" s="53">
        <f t="shared" si="6"/>
        <v>5873800</v>
      </c>
      <c r="G199" s="54">
        <f t="shared" si="7"/>
        <v>0</v>
      </c>
      <c r="H199" s="33"/>
    </row>
    <row r="200" spans="1:8" s="28" customFormat="1" ht="38.25">
      <c r="A200" s="37" t="s">
        <v>390</v>
      </c>
      <c r="B200" s="38" t="s">
        <v>25</v>
      </c>
      <c r="C200" s="39" t="s">
        <v>391</v>
      </c>
      <c r="D200" s="32">
        <v>437200</v>
      </c>
      <c r="E200" s="32">
        <v>0</v>
      </c>
      <c r="F200" s="53">
        <f t="shared" si="6"/>
        <v>437200</v>
      </c>
      <c r="G200" s="54">
        <f t="shared" si="7"/>
        <v>0</v>
      </c>
      <c r="H200" s="33"/>
    </row>
    <row r="201" spans="1:8" s="28" customFormat="1" ht="38.25">
      <c r="A201" s="37" t="s">
        <v>392</v>
      </c>
      <c r="B201" s="38" t="s">
        <v>25</v>
      </c>
      <c r="C201" s="39" t="s">
        <v>393</v>
      </c>
      <c r="D201" s="32">
        <v>437200</v>
      </c>
      <c r="E201" s="32">
        <v>0</v>
      </c>
      <c r="F201" s="53">
        <f t="shared" si="6"/>
        <v>437200</v>
      </c>
      <c r="G201" s="54">
        <f t="shared" si="7"/>
        <v>0</v>
      </c>
      <c r="H201" s="33"/>
    </row>
    <row r="202" spans="1:8" s="28" customFormat="1" ht="12.75">
      <c r="A202" s="37" t="s">
        <v>394</v>
      </c>
      <c r="B202" s="38" t="s">
        <v>25</v>
      </c>
      <c r="C202" s="39" t="s">
        <v>395</v>
      </c>
      <c r="D202" s="32">
        <v>718973000</v>
      </c>
      <c r="E202" s="32">
        <v>357161400</v>
      </c>
      <c r="F202" s="53">
        <f t="shared" si="6"/>
        <v>361811600</v>
      </c>
      <c r="G202" s="54">
        <f t="shared" si="7"/>
        <v>0.4967660816191985</v>
      </c>
      <c r="H202" s="33"/>
    </row>
    <row r="203" spans="1:8" s="28" customFormat="1" ht="25.5">
      <c r="A203" s="37" t="s">
        <v>396</v>
      </c>
      <c r="B203" s="38" t="s">
        <v>25</v>
      </c>
      <c r="C203" s="39" t="s">
        <v>397</v>
      </c>
      <c r="D203" s="32">
        <v>718973000</v>
      </c>
      <c r="E203" s="32">
        <v>357161400</v>
      </c>
      <c r="F203" s="53">
        <f t="shared" si="6"/>
        <v>361811600</v>
      </c>
      <c r="G203" s="54">
        <f t="shared" si="7"/>
        <v>0.4967660816191985</v>
      </c>
      <c r="H203" s="33"/>
    </row>
    <row r="204" spans="1:8" s="28" customFormat="1" ht="12.75">
      <c r="A204" s="37" t="s">
        <v>398</v>
      </c>
      <c r="B204" s="38" t="s">
        <v>25</v>
      </c>
      <c r="C204" s="39" t="s">
        <v>399</v>
      </c>
      <c r="D204" s="32">
        <v>21887242</v>
      </c>
      <c r="E204" s="32">
        <v>17905185.260000002</v>
      </c>
      <c r="F204" s="53">
        <f t="shared" si="6"/>
        <v>3982056.7399999984</v>
      </c>
      <c r="G204" s="54">
        <f t="shared" si="7"/>
        <v>0.81806493755586029</v>
      </c>
      <c r="H204" s="33"/>
    </row>
    <row r="205" spans="1:8" s="28" customFormat="1" ht="63.75">
      <c r="A205" s="37" t="s">
        <v>400</v>
      </c>
      <c r="B205" s="38" t="s">
        <v>25</v>
      </c>
      <c r="C205" s="39" t="s">
        <v>401</v>
      </c>
      <c r="D205" s="32">
        <v>47642</v>
      </c>
      <c r="E205" s="32">
        <v>8885.26</v>
      </c>
      <c r="F205" s="53">
        <f t="shared" si="6"/>
        <v>38756.74</v>
      </c>
      <c r="G205" s="54">
        <f t="shared" si="7"/>
        <v>0.18650056672683768</v>
      </c>
      <c r="H205" s="33"/>
    </row>
    <row r="206" spans="1:8" s="28" customFormat="1" ht="76.5">
      <c r="A206" s="37" t="s">
        <v>402</v>
      </c>
      <c r="B206" s="38" t="s">
        <v>25</v>
      </c>
      <c r="C206" s="39" t="s">
        <v>403</v>
      </c>
      <c r="D206" s="32">
        <v>47642</v>
      </c>
      <c r="E206" s="32">
        <v>8885.26</v>
      </c>
      <c r="F206" s="53">
        <f t="shared" si="6"/>
        <v>38756.74</v>
      </c>
      <c r="G206" s="54">
        <f t="shared" si="7"/>
        <v>0.18650056672683768</v>
      </c>
      <c r="H206" s="33"/>
    </row>
    <row r="207" spans="1:8" s="28" customFormat="1" ht="63.75">
      <c r="A207" s="37" t="s">
        <v>404</v>
      </c>
      <c r="B207" s="38" t="s">
        <v>25</v>
      </c>
      <c r="C207" s="39" t="s">
        <v>405</v>
      </c>
      <c r="D207" s="32">
        <v>19800</v>
      </c>
      <c r="E207" s="32">
        <v>0</v>
      </c>
      <c r="F207" s="53">
        <f t="shared" si="6"/>
        <v>19800</v>
      </c>
      <c r="G207" s="54">
        <f t="shared" si="7"/>
        <v>0</v>
      </c>
      <c r="H207" s="33"/>
    </row>
    <row r="208" spans="1:8" s="28" customFormat="1" ht="51">
      <c r="A208" s="37" t="s">
        <v>406</v>
      </c>
      <c r="B208" s="38" t="s">
        <v>25</v>
      </c>
      <c r="C208" s="39" t="s">
        <v>407</v>
      </c>
      <c r="D208" s="32">
        <v>19800</v>
      </c>
      <c r="E208" s="32">
        <v>0</v>
      </c>
      <c r="F208" s="53">
        <f t="shared" si="6"/>
        <v>19800</v>
      </c>
      <c r="G208" s="54">
        <f t="shared" si="7"/>
        <v>0</v>
      </c>
      <c r="H208" s="33"/>
    </row>
    <row r="209" spans="1:8" s="28" customFormat="1" ht="25.5">
      <c r="A209" s="37" t="s">
        <v>408</v>
      </c>
      <c r="B209" s="38" t="s">
        <v>25</v>
      </c>
      <c r="C209" s="39" t="s">
        <v>409</v>
      </c>
      <c r="D209" s="32">
        <v>21819800</v>
      </c>
      <c r="E209" s="32">
        <v>17896300</v>
      </c>
      <c r="F209" s="53">
        <f t="shared" si="6"/>
        <v>3923500</v>
      </c>
      <c r="G209" s="54">
        <f t="shared" si="7"/>
        <v>0.82018625285291336</v>
      </c>
      <c r="H209" s="33"/>
    </row>
    <row r="210" spans="1:8" s="28" customFormat="1" ht="38.25">
      <c r="A210" s="37" t="s">
        <v>410</v>
      </c>
      <c r="B210" s="38" t="s">
        <v>25</v>
      </c>
      <c r="C210" s="39" t="s">
        <v>411</v>
      </c>
      <c r="D210" s="32">
        <v>21819800</v>
      </c>
      <c r="E210" s="32">
        <v>17896300</v>
      </c>
      <c r="F210" s="53">
        <f t="shared" si="6"/>
        <v>3923500</v>
      </c>
      <c r="G210" s="54">
        <f t="shared" si="7"/>
        <v>0.82018625285291336</v>
      </c>
      <c r="H210" s="33"/>
    </row>
    <row r="211" spans="1:8" s="28" customFormat="1" ht="12.75">
      <c r="A211" s="37" t="s">
        <v>412</v>
      </c>
      <c r="B211" s="38" t="s">
        <v>25</v>
      </c>
      <c r="C211" s="39" t="s">
        <v>413</v>
      </c>
      <c r="D211" s="32">
        <v>822000</v>
      </c>
      <c r="E211" s="32">
        <v>822000</v>
      </c>
      <c r="F211" s="53">
        <f t="shared" si="6"/>
        <v>0</v>
      </c>
      <c r="G211" s="54">
        <f t="shared" si="7"/>
        <v>1</v>
      </c>
      <c r="H211" s="33"/>
    </row>
    <row r="212" spans="1:8" s="28" customFormat="1" ht="25.5">
      <c r="A212" s="37" t="s">
        <v>414</v>
      </c>
      <c r="B212" s="38" t="s">
        <v>25</v>
      </c>
      <c r="C212" s="39" t="s">
        <v>415</v>
      </c>
      <c r="D212" s="32">
        <v>822000</v>
      </c>
      <c r="E212" s="32">
        <v>822000</v>
      </c>
      <c r="F212" s="53">
        <f t="shared" si="6"/>
        <v>0</v>
      </c>
      <c r="G212" s="54">
        <f t="shared" si="7"/>
        <v>1</v>
      </c>
      <c r="H212" s="33"/>
    </row>
    <row r="213" spans="1:8" s="28" customFormat="1" ht="25.5">
      <c r="A213" s="37" t="s">
        <v>416</v>
      </c>
      <c r="B213" s="38" t="s">
        <v>25</v>
      </c>
      <c r="C213" s="39" t="s">
        <v>417</v>
      </c>
      <c r="D213" s="32">
        <v>0</v>
      </c>
      <c r="E213" s="32">
        <v>0</v>
      </c>
      <c r="F213" s="53">
        <f t="shared" ref="F213:F219" si="8">D213-E213</f>
        <v>0</v>
      </c>
      <c r="G213" s="54">
        <v>0</v>
      </c>
      <c r="H213" s="33"/>
    </row>
    <row r="214" spans="1:8" s="28" customFormat="1" ht="25.5">
      <c r="A214" s="37" t="s">
        <v>418</v>
      </c>
      <c r="B214" s="38" t="s">
        <v>25</v>
      </c>
      <c r="C214" s="39" t="s">
        <v>419</v>
      </c>
      <c r="D214" s="32">
        <v>0</v>
      </c>
      <c r="E214" s="32">
        <v>0</v>
      </c>
      <c r="F214" s="53">
        <f t="shared" si="8"/>
        <v>0</v>
      </c>
      <c r="G214" s="54">
        <v>0</v>
      </c>
      <c r="H214" s="33"/>
    </row>
    <row r="215" spans="1:8" s="28" customFormat="1" ht="25.5">
      <c r="A215" s="37" t="s">
        <v>414</v>
      </c>
      <c r="B215" s="38" t="s">
        <v>25</v>
      </c>
      <c r="C215" s="39" t="s">
        <v>420</v>
      </c>
      <c r="D215" s="32">
        <v>822000</v>
      </c>
      <c r="E215" s="32">
        <v>822000</v>
      </c>
      <c r="F215" s="53">
        <f t="shared" si="8"/>
        <v>0</v>
      </c>
      <c r="G215" s="54">
        <f t="shared" ref="G215:G219" si="9">E215/D215</f>
        <v>1</v>
      </c>
      <c r="H215" s="33"/>
    </row>
    <row r="216" spans="1:8" s="28" customFormat="1" ht="25.5">
      <c r="A216" s="37" t="s">
        <v>416</v>
      </c>
      <c r="B216" s="38" t="s">
        <v>25</v>
      </c>
      <c r="C216" s="39" t="s">
        <v>421</v>
      </c>
      <c r="D216" s="32">
        <v>0</v>
      </c>
      <c r="E216" s="32">
        <v>0</v>
      </c>
      <c r="F216" s="53">
        <f t="shared" si="8"/>
        <v>0</v>
      </c>
      <c r="G216" s="54">
        <v>0</v>
      </c>
      <c r="H216" s="33"/>
    </row>
    <row r="217" spans="1:8" s="28" customFormat="1" ht="25.5">
      <c r="A217" s="37" t="s">
        <v>418</v>
      </c>
      <c r="B217" s="38" t="s">
        <v>25</v>
      </c>
      <c r="C217" s="39" t="s">
        <v>422</v>
      </c>
      <c r="D217" s="32">
        <v>0</v>
      </c>
      <c r="E217" s="32">
        <v>0</v>
      </c>
      <c r="F217" s="53">
        <f t="shared" si="8"/>
        <v>0</v>
      </c>
      <c r="G217" s="54">
        <v>0</v>
      </c>
      <c r="H217" s="33"/>
    </row>
    <row r="218" spans="1:8" s="28" customFormat="1" ht="51">
      <c r="A218" s="37" t="s">
        <v>423</v>
      </c>
      <c r="B218" s="38" t="s">
        <v>25</v>
      </c>
      <c r="C218" s="39" t="s">
        <v>424</v>
      </c>
      <c r="D218" s="32">
        <v>-16372376.73</v>
      </c>
      <c r="E218" s="32">
        <v>-196321405.80000001</v>
      </c>
      <c r="F218" s="53">
        <f t="shared" si="8"/>
        <v>179949029.07000002</v>
      </c>
      <c r="G218" s="54">
        <f t="shared" si="9"/>
        <v>11.991014440821507</v>
      </c>
      <c r="H218" s="33"/>
    </row>
    <row r="219" spans="1:8" s="28" customFormat="1" ht="51.75" thickBot="1">
      <c r="A219" s="37" t="s">
        <v>425</v>
      </c>
      <c r="B219" s="38" t="s">
        <v>25</v>
      </c>
      <c r="C219" s="39" t="s">
        <v>426</v>
      </c>
      <c r="D219" s="32">
        <v>-16372376.73</v>
      </c>
      <c r="E219" s="32">
        <v>-196321405.80000001</v>
      </c>
      <c r="F219" s="53">
        <f t="shared" si="8"/>
        <v>179949029.07000002</v>
      </c>
      <c r="G219" s="54">
        <f t="shared" si="9"/>
        <v>11.991014440821507</v>
      </c>
      <c r="H219" s="33"/>
    </row>
    <row r="220" spans="1:8" s="28" customFormat="1" ht="12.75">
      <c r="A220" s="40"/>
      <c r="B220" s="41"/>
      <c r="C220" s="41"/>
      <c r="D220" s="42"/>
      <c r="E220" s="42"/>
      <c r="F220" s="42"/>
      <c r="G220" s="42"/>
      <c r="H220" s="27"/>
    </row>
    <row r="221" spans="1:8" s="28" customFormat="1" ht="12.75"/>
    <row r="222" spans="1:8" s="28" customFormat="1" ht="12.75"/>
    <row r="223" spans="1:8" s="28" customFormat="1" ht="12.75"/>
    <row r="224" spans="1:8" s="28" customFormat="1" ht="12.75"/>
    <row r="225" s="28" customFormat="1" ht="12.75"/>
  </sheetData>
  <autoFilter ref="A14:G219"/>
  <mergeCells count="3">
    <mergeCell ref="A1:F2"/>
    <mergeCell ref="B6:D6"/>
    <mergeCell ref="B7:D7"/>
  </mergeCells>
  <pageMargins left="0.39370078740157483" right="0" top="0" bottom="0" header="0" footer="0"/>
  <pageSetup paperSize="9" scale="71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2"/>
  <sheetViews>
    <sheetView zoomScaleNormal="100" workbookViewId="0">
      <selection activeCell="A294" sqref="A294"/>
    </sheetView>
  </sheetViews>
  <sheetFormatPr defaultRowHeight="12.75"/>
  <cols>
    <col min="1" max="1" width="49.28515625" style="28" customWidth="1"/>
    <col min="2" max="2" width="5" style="28" customWidth="1"/>
    <col min="3" max="3" width="24.7109375" style="28" customWidth="1"/>
    <col min="4" max="4" width="15.85546875" style="28" customWidth="1"/>
    <col min="5" max="6" width="16.28515625" style="28" customWidth="1"/>
    <col min="7" max="8" width="9.7109375" style="28" customWidth="1"/>
    <col min="9" max="16384" width="9.140625" style="28"/>
  </cols>
  <sheetData>
    <row r="1" spans="1:8">
      <c r="A1" s="63"/>
      <c r="B1" s="64"/>
      <c r="C1" s="65"/>
      <c r="D1" s="65"/>
      <c r="E1" s="27"/>
      <c r="F1" s="27"/>
      <c r="G1" s="27"/>
      <c r="H1" s="27"/>
    </row>
    <row r="2" spans="1:8">
      <c r="A2" s="24" t="s">
        <v>427</v>
      </c>
      <c r="B2" s="24"/>
      <c r="C2" s="24"/>
      <c r="D2" s="26"/>
      <c r="E2" s="27"/>
      <c r="F2" s="27"/>
      <c r="G2" s="27"/>
      <c r="H2" s="27"/>
    </row>
    <row r="3" spans="1:8">
      <c r="A3" s="66"/>
      <c r="B3" s="66"/>
      <c r="C3" s="66"/>
      <c r="D3" s="67"/>
      <c r="E3" s="68"/>
      <c r="F3" s="68"/>
      <c r="G3" s="68"/>
      <c r="H3" s="27"/>
    </row>
    <row r="4" spans="1:8" ht="38.25">
      <c r="A4" s="80" t="s">
        <v>12</v>
      </c>
      <c r="B4" s="80" t="s">
        <v>13</v>
      </c>
      <c r="C4" s="81" t="s">
        <v>930</v>
      </c>
      <c r="D4" s="43" t="s">
        <v>15</v>
      </c>
      <c r="E4" s="44" t="s">
        <v>16</v>
      </c>
      <c r="F4" s="43" t="s">
        <v>928</v>
      </c>
      <c r="G4" s="43" t="s">
        <v>929</v>
      </c>
      <c r="H4" s="30"/>
    </row>
    <row r="5" spans="1:8" ht="13.5" thickBot="1">
      <c r="A5" s="31" t="s">
        <v>17</v>
      </c>
      <c r="B5" s="82" t="s">
        <v>18</v>
      </c>
      <c r="C5" s="82" t="s">
        <v>19</v>
      </c>
      <c r="D5" s="82" t="s">
        <v>20</v>
      </c>
      <c r="E5" s="82" t="s">
        <v>21</v>
      </c>
      <c r="F5" s="82" t="s">
        <v>22</v>
      </c>
      <c r="G5" s="82" t="s">
        <v>23</v>
      </c>
      <c r="H5" s="30"/>
    </row>
    <row r="6" spans="1:8" ht="17.25" customHeight="1">
      <c r="A6" s="89" t="s">
        <v>428</v>
      </c>
      <c r="B6" s="90" t="s">
        <v>429</v>
      </c>
      <c r="C6" s="91" t="s">
        <v>26</v>
      </c>
      <c r="D6" s="92">
        <v>2407601076.3099999</v>
      </c>
      <c r="E6" s="92">
        <v>678077712.22000003</v>
      </c>
      <c r="F6" s="83">
        <f>D6-E6</f>
        <v>1729523364.0899999</v>
      </c>
      <c r="G6" s="84">
        <f>E6/D6</f>
        <v>0.28164039254345785</v>
      </c>
      <c r="H6" s="33"/>
    </row>
    <row r="7" spans="1:8">
      <c r="A7" s="34" t="s">
        <v>27</v>
      </c>
      <c r="B7" s="70"/>
      <c r="C7" s="39"/>
      <c r="D7" s="39"/>
      <c r="E7" s="39"/>
      <c r="F7" s="50"/>
      <c r="G7" s="50"/>
      <c r="H7" s="33"/>
    </row>
    <row r="8" spans="1:8" ht="15" customHeight="1">
      <c r="A8" s="93" t="s">
        <v>430</v>
      </c>
      <c r="B8" s="94" t="s">
        <v>431</v>
      </c>
      <c r="C8" s="95" t="s">
        <v>432</v>
      </c>
      <c r="D8" s="96">
        <v>184401269.59999999</v>
      </c>
      <c r="E8" s="96">
        <v>65771275.850000001</v>
      </c>
      <c r="F8" s="85">
        <f>D8-E8</f>
        <v>118629993.75</v>
      </c>
      <c r="G8" s="86">
        <f>E8/D8</f>
        <v>0.35667474520468273</v>
      </c>
      <c r="H8" s="33"/>
    </row>
    <row r="9" spans="1:8" ht="51">
      <c r="A9" s="71" t="s">
        <v>438</v>
      </c>
      <c r="B9" s="72" t="s">
        <v>431</v>
      </c>
      <c r="C9" s="73" t="s">
        <v>439</v>
      </c>
      <c r="D9" s="69">
        <v>600000</v>
      </c>
      <c r="E9" s="69">
        <v>259655.2</v>
      </c>
      <c r="F9" s="87">
        <f t="shared" ref="F9:F71" si="0">D9-E9</f>
        <v>340344.8</v>
      </c>
      <c r="G9" s="88">
        <f t="shared" ref="G9:G71" si="1">E9/D9</f>
        <v>0.43275866666666668</v>
      </c>
      <c r="H9" s="33"/>
    </row>
    <row r="10" spans="1:8" ht="25.5">
      <c r="A10" s="71" t="s">
        <v>440</v>
      </c>
      <c r="B10" s="72" t="s">
        <v>431</v>
      </c>
      <c r="C10" s="73" t="s">
        <v>441</v>
      </c>
      <c r="D10" s="69">
        <v>596800</v>
      </c>
      <c r="E10" s="69">
        <v>258860.2</v>
      </c>
      <c r="F10" s="87">
        <f t="shared" si="0"/>
        <v>337939.8</v>
      </c>
      <c r="G10" s="88">
        <f t="shared" si="1"/>
        <v>0.43374698391420913</v>
      </c>
      <c r="H10" s="33"/>
    </row>
    <row r="11" spans="1:8" ht="38.25">
      <c r="A11" s="71" t="s">
        <v>442</v>
      </c>
      <c r="B11" s="72" t="s">
        <v>431</v>
      </c>
      <c r="C11" s="73" t="s">
        <v>443</v>
      </c>
      <c r="D11" s="69">
        <v>596800</v>
      </c>
      <c r="E11" s="69">
        <v>258860.2</v>
      </c>
      <c r="F11" s="87">
        <f t="shared" si="0"/>
        <v>337939.8</v>
      </c>
      <c r="G11" s="88">
        <f t="shared" si="1"/>
        <v>0.43374698391420913</v>
      </c>
      <c r="H11" s="33"/>
    </row>
    <row r="12" spans="1:8" ht="38.25">
      <c r="A12" s="71" t="s">
        <v>444</v>
      </c>
      <c r="B12" s="72" t="s">
        <v>431</v>
      </c>
      <c r="C12" s="73" t="s">
        <v>445</v>
      </c>
      <c r="D12" s="69">
        <v>596800</v>
      </c>
      <c r="E12" s="69">
        <v>258860.2</v>
      </c>
      <c r="F12" s="87">
        <f t="shared" si="0"/>
        <v>337939.8</v>
      </c>
      <c r="G12" s="88">
        <f t="shared" si="1"/>
        <v>0.43374698391420913</v>
      </c>
      <c r="H12" s="33"/>
    </row>
    <row r="13" spans="1:8">
      <c r="A13" s="71" t="s">
        <v>446</v>
      </c>
      <c r="B13" s="72" t="s">
        <v>431</v>
      </c>
      <c r="C13" s="73" t="s">
        <v>447</v>
      </c>
      <c r="D13" s="69">
        <v>3200</v>
      </c>
      <c r="E13" s="69">
        <v>795</v>
      </c>
      <c r="F13" s="87">
        <f t="shared" si="0"/>
        <v>2405</v>
      </c>
      <c r="G13" s="88">
        <f t="shared" si="1"/>
        <v>0.24843750000000001</v>
      </c>
      <c r="H13" s="33"/>
    </row>
    <row r="14" spans="1:8">
      <c r="A14" s="71" t="s">
        <v>448</v>
      </c>
      <c r="B14" s="72" t="s">
        <v>431</v>
      </c>
      <c r="C14" s="73" t="s">
        <v>449</v>
      </c>
      <c r="D14" s="69">
        <v>3200</v>
      </c>
      <c r="E14" s="69">
        <v>795</v>
      </c>
      <c r="F14" s="87">
        <f t="shared" si="0"/>
        <v>2405</v>
      </c>
      <c r="G14" s="88">
        <f t="shared" si="1"/>
        <v>0.24843750000000001</v>
      </c>
      <c r="H14" s="33"/>
    </row>
    <row r="15" spans="1:8" ht="25.5">
      <c r="A15" s="71" t="s">
        <v>450</v>
      </c>
      <c r="B15" s="72" t="s">
        <v>431</v>
      </c>
      <c r="C15" s="73" t="s">
        <v>451</v>
      </c>
      <c r="D15" s="69">
        <v>3200</v>
      </c>
      <c r="E15" s="69">
        <v>795</v>
      </c>
      <c r="F15" s="87">
        <f t="shared" si="0"/>
        <v>2405</v>
      </c>
      <c r="G15" s="88">
        <f t="shared" si="1"/>
        <v>0.24843750000000001</v>
      </c>
      <c r="H15" s="33"/>
    </row>
    <row r="16" spans="1:8" ht="51">
      <c r="A16" s="71" t="s">
        <v>452</v>
      </c>
      <c r="B16" s="72" t="s">
        <v>431</v>
      </c>
      <c r="C16" s="73" t="s">
        <v>453</v>
      </c>
      <c r="D16" s="69">
        <v>92331572</v>
      </c>
      <c r="E16" s="69">
        <v>29715773.350000001</v>
      </c>
      <c r="F16" s="87">
        <f t="shared" si="0"/>
        <v>62615798.649999999</v>
      </c>
      <c r="G16" s="88">
        <f t="shared" si="1"/>
        <v>0.32183761963892482</v>
      </c>
      <c r="H16" s="33"/>
    </row>
    <row r="17" spans="1:8" ht="63.75">
      <c r="A17" s="71" t="s">
        <v>433</v>
      </c>
      <c r="B17" s="72" t="s">
        <v>431</v>
      </c>
      <c r="C17" s="73" t="s">
        <v>454</v>
      </c>
      <c r="D17" s="69">
        <v>78711874.930000007</v>
      </c>
      <c r="E17" s="69">
        <v>25828728.620000001</v>
      </c>
      <c r="F17" s="87">
        <f t="shared" si="0"/>
        <v>52883146.310000002</v>
      </c>
      <c r="G17" s="88">
        <f t="shared" si="1"/>
        <v>0.3281427185284303</v>
      </c>
      <c r="H17" s="33"/>
    </row>
    <row r="18" spans="1:8" ht="25.5">
      <c r="A18" s="71" t="s">
        <v>434</v>
      </c>
      <c r="B18" s="72" t="s">
        <v>431</v>
      </c>
      <c r="C18" s="73" t="s">
        <v>455</v>
      </c>
      <c r="D18" s="69">
        <v>78711874.930000007</v>
      </c>
      <c r="E18" s="69">
        <v>25828728.620000001</v>
      </c>
      <c r="F18" s="87">
        <f t="shared" si="0"/>
        <v>52883146.310000002</v>
      </c>
      <c r="G18" s="88">
        <f t="shared" si="1"/>
        <v>0.3281427185284303</v>
      </c>
      <c r="H18" s="33"/>
    </row>
    <row r="19" spans="1:8" ht="25.5">
      <c r="A19" s="71" t="s">
        <v>435</v>
      </c>
      <c r="B19" s="72" t="s">
        <v>431</v>
      </c>
      <c r="C19" s="73" t="s">
        <v>456</v>
      </c>
      <c r="D19" s="69">
        <v>59069698.93</v>
      </c>
      <c r="E19" s="69">
        <v>19335590.02</v>
      </c>
      <c r="F19" s="87">
        <f t="shared" si="0"/>
        <v>39734108.909999996</v>
      </c>
      <c r="G19" s="88">
        <f t="shared" si="1"/>
        <v>0.327335171335704</v>
      </c>
      <c r="H19" s="33"/>
    </row>
    <row r="20" spans="1:8" ht="38.25">
      <c r="A20" s="71" t="s">
        <v>436</v>
      </c>
      <c r="B20" s="72" t="s">
        <v>431</v>
      </c>
      <c r="C20" s="73" t="s">
        <v>457</v>
      </c>
      <c r="D20" s="69">
        <v>2511249</v>
      </c>
      <c r="E20" s="69">
        <v>517557.63</v>
      </c>
      <c r="F20" s="87">
        <f t="shared" si="0"/>
        <v>1993691.37</v>
      </c>
      <c r="G20" s="88">
        <f t="shared" si="1"/>
        <v>0.20609570377131062</v>
      </c>
      <c r="H20" s="33"/>
    </row>
    <row r="21" spans="1:8" ht="51">
      <c r="A21" s="71" t="s">
        <v>437</v>
      </c>
      <c r="B21" s="72" t="s">
        <v>431</v>
      </c>
      <c r="C21" s="73" t="s">
        <v>458</v>
      </c>
      <c r="D21" s="69">
        <v>17130927</v>
      </c>
      <c r="E21" s="69">
        <v>5975580.9699999997</v>
      </c>
      <c r="F21" s="87">
        <f t="shared" si="0"/>
        <v>11155346.030000001</v>
      </c>
      <c r="G21" s="88">
        <f t="shared" si="1"/>
        <v>0.34881830796430335</v>
      </c>
      <c r="H21" s="33"/>
    </row>
    <row r="22" spans="1:8" ht="25.5">
      <c r="A22" s="71" t="s">
        <v>440</v>
      </c>
      <c r="B22" s="72" t="s">
        <v>431</v>
      </c>
      <c r="C22" s="73" t="s">
        <v>459</v>
      </c>
      <c r="D22" s="69">
        <v>11720582</v>
      </c>
      <c r="E22" s="69">
        <v>3153844.63</v>
      </c>
      <c r="F22" s="87">
        <f t="shared" si="0"/>
        <v>8566737.370000001</v>
      </c>
      <c r="G22" s="88">
        <f t="shared" si="1"/>
        <v>0.26908600869820287</v>
      </c>
      <c r="H22" s="33"/>
    </row>
    <row r="23" spans="1:8" ht="38.25">
      <c r="A23" s="71" t="s">
        <v>442</v>
      </c>
      <c r="B23" s="72" t="s">
        <v>431</v>
      </c>
      <c r="C23" s="73" t="s">
        <v>460</v>
      </c>
      <c r="D23" s="69">
        <v>11720582</v>
      </c>
      <c r="E23" s="69">
        <v>3153844.63</v>
      </c>
      <c r="F23" s="87">
        <f t="shared" si="0"/>
        <v>8566737.370000001</v>
      </c>
      <c r="G23" s="88">
        <f t="shared" si="1"/>
        <v>0.26908600869820287</v>
      </c>
      <c r="H23" s="33"/>
    </row>
    <row r="24" spans="1:8" ht="25.5">
      <c r="A24" s="71" t="s">
        <v>461</v>
      </c>
      <c r="B24" s="72" t="s">
        <v>431</v>
      </c>
      <c r="C24" s="73" t="s">
        <v>462</v>
      </c>
      <c r="D24" s="69">
        <v>1060000</v>
      </c>
      <c r="E24" s="69">
        <v>265736.65000000002</v>
      </c>
      <c r="F24" s="87">
        <f t="shared" si="0"/>
        <v>794263.35</v>
      </c>
      <c r="G24" s="88">
        <f t="shared" si="1"/>
        <v>0.25069495283018872</v>
      </c>
      <c r="H24" s="33"/>
    </row>
    <row r="25" spans="1:8" ht="38.25">
      <c r="A25" s="71" t="s">
        <v>444</v>
      </c>
      <c r="B25" s="72" t="s">
        <v>431</v>
      </c>
      <c r="C25" s="73" t="s">
        <v>463</v>
      </c>
      <c r="D25" s="69">
        <v>10660582</v>
      </c>
      <c r="E25" s="69">
        <v>2888107.98</v>
      </c>
      <c r="F25" s="87">
        <f t="shared" si="0"/>
        <v>7772474.0199999996</v>
      </c>
      <c r="G25" s="88">
        <f t="shared" si="1"/>
        <v>0.27091466300807965</v>
      </c>
      <c r="H25" s="33"/>
    </row>
    <row r="26" spans="1:8" ht="25.5">
      <c r="A26" s="71" t="s">
        <v>464</v>
      </c>
      <c r="B26" s="72" t="s">
        <v>431</v>
      </c>
      <c r="C26" s="73" t="s">
        <v>465</v>
      </c>
      <c r="D26" s="69">
        <v>1244755.07</v>
      </c>
      <c r="E26" s="69">
        <v>462515.1</v>
      </c>
      <c r="F26" s="87">
        <f t="shared" si="0"/>
        <v>782239.97000000009</v>
      </c>
      <c r="G26" s="88">
        <f t="shared" si="1"/>
        <v>0.37157117182900884</v>
      </c>
      <c r="H26" s="33"/>
    </row>
    <row r="27" spans="1:8" ht="25.5">
      <c r="A27" s="71" t="s">
        <v>466</v>
      </c>
      <c r="B27" s="72" t="s">
        <v>431</v>
      </c>
      <c r="C27" s="73" t="s">
        <v>467</v>
      </c>
      <c r="D27" s="69">
        <v>1244755.07</v>
      </c>
      <c r="E27" s="69">
        <v>462515.1</v>
      </c>
      <c r="F27" s="87">
        <f t="shared" si="0"/>
        <v>782239.97000000009</v>
      </c>
      <c r="G27" s="88">
        <f t="shared" si="1"/>
        <v>0.37157117182900884</v>
      </c>
      <c r="H27" s="33"/>
    </row>
    <row r="28" spans="1:8" ht="38.25">
      <c r="A28" s="71" t="s">
        <v>468</v>
      </c>
      <c r="B28" s="72" t="s">
        <v>431</v>
      </c>
      <c r="C28" s="73" t="s">
        <v>469</v>
      </c>
      <c r="D28" s="69">
        <v>1244755.07</v>
      </c>
      <c r="E28" s="69">
        <v>462515.1</v>
      </c>
      <c r="F28" s="87">
        <f t="shared" si="0"/>
        <v>782239.97000000009</v>
      </c>
      <c r="G28" s="88">
        <f t="shared" si="1"/>
        <v>0.37157117182900884</v>
      </c>
      <c r="H28" s="33"/>
    </row>
    <row r="29" spans="1:8">
      <c r="A29" s="71" t="s">
        <v>470</v>
      </c>
      <c r="B29" s="72" t="s">
        <v>431</v>
      </c>
      <c r="C29" s="73" t="s">
        <v>471</v>
      </c>
      <c r="D29" s="69">
        <v>0</v>
      </c>
      <c r="E29" s="69">
        <v>0</v>
      </c>
      <c r="F29" s="87">
        <f t="shared" si="0"/>
        <v>0</v>
      </c>
      <c r="G29" s="88">
        <v>0</v>
      </c>
      <c r="H29" s="33"/>
    </row>
    <row r="30" spans="1:8">
      <c r="A30" s="71" t="s">
        <v>398</v>
      </c>
      <c r="B30" s="72" t="s">
        <v>431</v>
      </c>
      <c r="C30" s="73" t="s">
        <v>472</v>
      </c>
      <c r="D30" s="69">
        <v>0</v>
      </c>
      <c r="E30" s="69">
        <v>0</v>
      </c>
      <c r="F30" s="87">
        <f t="shared" si="0"/>
        <v>0</v>
      </c>
      <c r="G30" s="88">
        <v>0</v>
      </c>
      <c r="H30" s="33"/>
    </row>
    <row r="31" spans="1:8">
      <c r="A31" s="71" t="s">
        <v>446</v>
      </c>
      <c r="B31" s="72" t="s">
        <v>431</v>
      </c>
      <c r="C31" s="73" t="s">
        <v>473</v>
      </c>
      <c r="D31" s="69">
        <v>654360</v>
      </c>
      <c r="E31" s="69">
        <v>270685</v>
      </c>
      <c r="F31" s="87">
        <f t="shared" si="0"/>
        <v>383675</v>
      </c>
      <c r="G31" s="88">
        <f t="shared" si="1"/>
        <v>0.41366373250198668</v>
      </c>
      <c r="H31" s="33"/>
    </row>
    <row r="32" spans="1:8">
      <c r="A32" s="71" t="s">
        <v>448</v>
      </c>
      <c r="B32" s="72" t="s">
        <v>431</v>
      </c>
      <c r="C32" s="73" t="s">
        <v>474</v>
      </c>
      <c r="D32" s="69">
        <v>654360</v>
      </c>
      <c r="E32" s="69">
        <v>270685</v>
      </c>
      <c r="F32" s="87">
        <f t="shared" si="0"/>
        <v>383675</v>
      </c>
      <c r="G32" s="88">
        <f t="shared" si="1"/>
        <v>0.41366373250198668</v>
      </c>
      <c r="H32" s="33"/>
    </row>
    <row r="33" spans="1:8" ht="25.5">
      <c r="A33" s="71" t="s">
        <v>450</v>
      </c>
      <c r="B33" s="72" t="s">
        <v>431</v>
      </c>
      <c r="C33" s="73" t="s">
        <v>475</v>
      </c>
      <c r="D33" s="69">
        <v>654360</v>
      </c>
      <c r="E33" s="69">
        <v>270685</v>
      </c>
      <c r="F33" s="87">
        <f t="shared" si="0"/>
        <v>383675</v>
      </c>
      <c r="G33" s="88">
        <f t="shared" si="1"/>
        <v>0.41366373250198668</v>
      </c>
      <c r="H33" s="33"/>
    </row>
    <row r="34" spans="1:8">
      <c r="A34" s="71" t="s">
        <v>476</v>
      </c>
      <c r="B34" s="72" t="s">
        <v>431</v>
      </c>
      <c r="C34" s="73" t="s">
        <v>477</v>
      </c>
      <c r="D34" s="69">
        <v>0</v>
      </c>
      <c r="E34" s="69">
        <v>0</v>
      </c>
      <c r="F34" s="87">
        <f t="shared" si="0"/>
        <v>0</v>
      </c>
      <c r="G34" s="88">
        <v>0</v>
      </c>
      <c r="H34" s="33"/>
    </row>
    <row r="35" spans="1:8" ht="38.25">
      <c r="A35" s="71" t="s">
        <v>478</v>
      </c>
      <c r="B35" s="72" t="s">
        <v>431</v>
      </c>
      <c r="C35" s="73" t="s">
        <v>479</v>
      </c>
      <c r="D35" s="69">
        <v>22632419</v>
      </c>
      <c r="E35" s="69">
        <v>7372358.3399999999</v>
      </c>
      <c r="F35" s="87">
        <f t="shared" si="0"/>
        <v>15260060.66</v>
      </c>
      <c r="G35" s="88">
        <f t="shared" si="1"/>
        <v>0.32574327737569719</v>
      </c>
      <c r="H35" s="33"/>
    </row>
    <row r="36" spans="1:8" ht="63.75">
      <c r="A36" s="71" t="s">
        <v>433</v>
      </c>
      <c r="B36" s="72" t="s">
        <v>431</v>
      </c>
      <c r="C36" s="73" t="s">
        <v>480</v>
      </c>
      <c r="D36" s="69">
        <v>21138200</v>
      </c>
      <c r="E36" s="69">
        <v>6832342.1900000004</v>
      </c>
      <c r="F36" s="87">
        <f t="shared" si="0"/>
        <v>14305857.809999999</v>
      </c>
      <c r="G36" s="88">
        <f t="shared" si="1"/>
        <v>0.3232225161082779</v>
      </c>
      <c r="H36" s="33"/>
    </row>
    <row r="37" spans="1:8" ht="25.5">
      <c r="A37" s="71" t="s">
        <v>434</v>
      </c>
      <c r="B37" s="72" t="s">
        <v>431</v>
      </c>
      <c r="C37" s="73" t="s">
        <v>481</v>
      </c>
      <c r="D37" s="69">
        <v>21138200</v>
      </c>
      <c r="E37" s="69">
        <v>6832342.1900000004</v>
      </c>
      <c r="F37" s="87">
        <f t="shared" si="0"/>
        <v>14305857.809999999</v>
      </c>
      <c r="G37" s="88">
        <f t="shared" si="1"/>
        <v>0.3232225161082779</v>
      </c>
      <c r="H37" s="33"/>
    </row>
    <row r="38" spans="1:8" ht="25.5">
      <c r="A38" s="71" t="s">
        <v>435</v>
      </c>
      <c r="B38" s="72" t="s">
        <v>431</v>
      </c>
      <c r="C38" s="73" t="s">
        <v>482</v>
      </c>
      <c r="D38" s="69">
        <v>15652865</v>
      </c>
      <c r="E38" s="69">
        <v>5226264.3099999996</v>
      </c>
      <c r="F38" s="87">
        <f t="shared" si="0"/>
        <v>10426600.690000001</v>
      </c>
      <c r="G38" s="88">
        <f t="shared" si="1"/>
        <v>0.33388547783424949</v>
      </c>
      <c r="H38" s="33"/>
    </row>
    <row r="39" spans="1:8" ht="38.25">
      <c r="A39" s="71" t="s">
        <v>436</v>
      </c>
      <c r="B39" s="72" t="s">
        <v>431</v>
      </c>
      <c r="C39" s="73" t="s">
        <v>483</v>
      </c>
      <c r="D39" s="69">
        <v>877600</v>
      </c>
      <c r="E39" s="69">
        <v>166980.46</v>
      </c>
      <c r="F39" s="87">
        <f t="shared" si="0"/>
        <v>710619.54</v>
      </c>
      <c r="G39" s="88">
        <f t="shared" si="1"/>
        <v>0.19026943938012761</v>
      </c>
      <c r="H39" s="33"/>
    </row>
    <row r="40" spans="1:8" ht="51">
      <c r="A40" s="71" t="s">
        <v>437</v>
      </c>
      <c r="B40" s="72" t="s">
        <v>431</v>
      </c>
      <c r="C40" s="73" t="s">
        <v>484</v>
      </c>
      <c r="D40" s="69">
        <v>4607735</v>
      </c>
      <c r="E40" s="69">
        <v>1439097.42</v>
      </c>
      <c r="F40" s="87">
        <f t="shared" si="0"/>
        <v>3168637.58</v>
      </c>
      <c r="G40" s="88">
        <f t="shared" si="1"/>
        <v>0.31232208883540391</v>
      </c>
      <c r="H40" s="33"/>
    </row>
    <row r="41" spans="1:8" ht="25.5">
      <c r="A41" s="71" t="s">
        <v>440</v>
      </c>
      <c r="B41" s="72" t="s">
        <v>431</v>
      </c>
      <c r="C41" s="73" t="s">
        <v>485</v>
      </c>
      <c r="D41" s="69">
        <v>1466119</v>
      </c>
      <c r="E41" s="69">
        <v>532025.26</v>
      </c>
      <c r="F41" s="87">
        <f t="shared" si="0"/>
        <v>934093.74</v>
      </c>
      <c r="G41" s="88">
        <f t="shared" si="1"/>
        <v>0.3628799981447618</v>
      </c>
      <c r="H41" s="33"/>
    </row>
    <row r="42" spans="1:8" ht="38.25">
      <c r="A42" s="71" t="s">
        <v>442</v>
      </c>
      <c r="B42" s="72" t="s">
        <v>431</v>
      </c>
      <c r="C42" s="73" t="s">
        <v>486</v>
      </c>
      <c r="D42" s="69">
        <v>1466119</v>
      </c>
      <c r="E42" s="69">
        <v>532025.26</v>
      </c>
      <c r="F42" s="87">
        <f t="shared" si="0"/>
        <v>934093.74</v>
      </c>
      <c r="G42" s="88">
        <f t="shared" si="1"/>
        <v>0.3628799981447618</v>
      </c>
      <c r="H42" s="33"/>
    </row>
    <row r="43" spans="1:8" ht="25.5">
      <c r="A43" s="71" t="s">
        <v>461</v>
      </c>
      <c r="B43" s="72" t="s">
        <v>431</v>
      </c>
      <c r="C43" s="73" t="s">
        <v>487</v>
      </c>
      <c r="D43" s="69">
        <v>203400</v>
      </c>
      <c r="E43" s="69">
        <v>65059.67</v>
      </c>
      <c r="F43" s="87">
        <f t="shared" si="0"/>
        <v>138340.33000000002</v>
      </c>
      <c r="G43" s="88">
        <f t="shared" si="1"/>
        <v>0.31986071779744346</v>
      </c>
      <c r="H43" s="33"/>
    </row>
    <row r="44" spans="1:8" ht="38.25">
      <c r="A44" s="71" t="s">
        <v>444</v>
      </c>
      <c r="B44" s="72" t="s">
        <v>431</v>
      </c>
      <c r="C44" s="73" t="s">
        <v>488</v>
      </c>
      <c r="D44" s="69">
        <v>1262719</v>
      </c>
      <c r="E44" s="69">
        <v>466965.59</v>
      </c>
      <c r="F44" s="87">
        <f t="shared" si="0"/>
        <v>795753.40999999992</v>
      </c>
      <c r="G44" s="88">
        <f t="shared" si="1"/>
        <v>0.36980958550556381</v>
      </c>
      <c r="H44" s="33"/>
    </row>
    <row r="45" spans="1:8">
      <c r="A45" s="71" t="s">
        <v>470</v>
      </c>
      <c r="B45" s="72" t="s">
        <v>431</v>
      </c>
      <c r="C45" s="73" t="s">
        <v>489</v>
      </c>
      <c r="D45" s="69">
        <v>0</v>
      </c>
      <c r="E45" s="69">
        <v>0</v>
      </c>
      <c r="F45" s="87">
        <f t="shared" si="0"/>
        <v>0</v>
      </c>
      <c r="G45" s="88">
        <v>0</v>
      </c>
      <c r="H45" s="33"/>
    </row>
    <row r="46" spans="1:8">
      <c r="A46" s="71" t="s">
        <v>398</v>
      </c>
      <c r="B46" s="72" t="s">
        <v>431</v>
      </c>
      <c r="C46" s="73" t="s">
        <v>490</v>
      </c>
      <c r="D46" s="69">
        <v>0</v>
      </c>
      <c r="E46" s="69">
        <v>0</v>
      </c>
      <c r="F46" s="87">
        <f t="shared" si="0"/>
        <v>0</v>
      </c>
      <c r="G46" s="88">
        <v>0</v>
      </c>
      <c r="H46" s="33"/>
    </row>
    <row r="47" spans="1:8">
      <c r="A47" s="71" t="s">
        <v>446</v>
      </c>
      <c r="B47" s="72" t="s">
        <v>431</v>
      </c>
      <c r="C47" s="73" t="s">
        <v>491</v>
      </c>
      <c r="D47" s="69">
        <v>28100</v>
      </c>
      <c r="E47" s="69">
        <v>7990.89</v>
      </c>
      <c r="F47" s="87">
        <f t="shared" si="0"/>
        <v>20109.11</v>
      </c>
      <c r="G47" s="88">
        <f t="shared" si="1"/>
        <v>0.28437330960854096</v>
      </c>
      <c r="H47" s="33"/>
    </row>
    <row r="48" spans="1:8">
      <c r="A48" s="71" t="s">
        <v>448</v>
      </c>
      <c r="B48" s="72" t="s">
        <v>431</v>
      </c>
      <c r="C48" s="73" t="s">
        <v>492</v>
      </c>
      <c r="D48" s="69">
        <v>28100</v>
      </c>
      <c r="E48" s="69">
        <v>7990.89</v>
      </c>
      <c r="F48" s="87">
        <f t="shared" si="0"/>
        <v>20109.11</v>
      </c>
      <c r="G48" s="88">
        <f t="shared" si="1"/>
        <v>0.28437330960854096</v>
      </c>
      <c r="H48" s="33"/>
    </row>
    <row r="49" spans="1:8" ht="25.5">
      <c r="A49" s="71" t="s">
        <v>450</v>
      </c>
      <c r="B49" s="72" t="s">
        <v>431</v>
      </c>
      <c r="C49" s="73" t="s">
        <v>493</v>
      </c>
      <c r="D49" s="69">
        <v>17100</v>
      </c>
      <c r="E49" s="69">
        <v>5481</v>
      </c>
      <c r="F49" s="87">
        <f t="shared" si="0"/>
        <v>11619</v>
      </c>
      <c r="G49" s="88">
        <f t="shared" si="1"/>
        <v>0.32052631578947366</v>
      </c>
      <c r="H49" s="33"/>
    </row>
    <row r="50" spans="1:8">
      <c r="A50" s="71" t="s">
        <v>476</v>
      </c>
      <c r="B50" s="72" t="s">
        <v>431</v>
      </c>
      <c r="C50" s="73" t="s">
        <v>494</v>
      </c>
      <c r="D50" s="69">
        <v>11000</v>
      </c>
      <c r="E50" s="69">
        <v>2509.89</v>
      </c>
      <c r="F50" s="87">
        <f t="shared" si="0"/>
        <v>8490.11</v>
      </c>
      <c r="G50" s="88">
        <f t="shared" si="1"/>
        <v>0.22817181818181817</v>
      </c>
      <c r="H50" s="33"/>
    </row>
    <row r="51" spans="1:8" ht="25.5">
      <c r="A51" s="71" t="s">
        <v>495</v>
      </c>
      <c r="B51" s="72" t="s">
        <v>431</v>
      </c>
      <c r="C51" s="73" t="s">
        <v>496</v>
      </c>
      <c r="D51" s="69">
        <v>0</v>
      </c>
      <c r="E51" s="69">
        <v>0</v>
      </c>
      <c r="F51" s="87">
        <f t="shared" si="0"/>
        <v>0</v>
      </c>
      <c r="G51" s="88">
        <v>0</v>
      </c>
      <c r="H51" s="33"/>
    </row>
    <row r="52" spans="1:8" ht="25.5">
      <c r="A52" s="71" t="s">
        <v>440</v>
      </c>
      <c r="B52" s="72" t="s">
        <v>431</v>
      </c>
      <c r="C52" s="73" t="s">
        <v>497</v>
      </c>
      <c r="D52" s="69">
        <v>0</v>
      </c>
      <c r="E52" s="69">
        <v>0</v>
      </c>
      <c r="F52" s="87">
        <f t="shared" si="0"/>
        <v>0</v>
      </c>
      <c r="G52" s="88">
        <v>0</v>
      </c>
      <c r="H52" s="33"/>
    </row>
    <row r="53" spans="1:8" ht="38.25">
      <c r="A53" s="71" t="s">
        <v>442</v>
      </c>
      <c r="B53" s="72" t="s">
        <v>431</v>
      </c>
      <c r="C53" s="73" t="s">
        <v>498</v>
      </c>
      <c r="D53" s="69">
        <v>0</v>
      </c>
      <c r="E53" s="69">
        <v>0</v>
      </c>
      <c r="F53" s="87">
        <f t="shared" si="0"/>
        <v>0</v>
      </c>
      <c r="G53" s="88">
        <v>0</v>
      </c>
      <c r="H53" s="33"/>
    </row>
    <row r="54" spans="1:8" ht="38.25">
      <c r="A54" s="71" t="s">
        <v>444</v>
      </c>
      <c r="B54" s="72" t="s">
        <v>431</v>
      </c>
      <c r="C54" s="73" t="s">
        <v>499</v>
      </c>
      <c r="D54" s="69">
        <v>0</v>
      </c>
      <c r="E54" s="69">
        <v>0</v>
      </c>
      <c r="F54" s="87">
        <f t="shared" si="0"/>
        <v>0</v>
      </c>
      <c r="G54" s="88">
        <v>0</v>
      </c>
      <c r="H54" s="33"/>
    </row>
    <row r="55" spans="1:8">
      <c r="A55" s="71" t="s">
        <v>500</v>
      </c>
      <c r="B55" s="72" t="s">
        <v>431</v>
      </c>
      <c r="C55" s="73" t="s">
        <v>501</v>
      </c>
      <c r="D55" s="69">
        <v>16985800</v>
      </c>
      <c r="E55" s="69">
        <v>0</v>
      </c>
      <c r="F55" s="87">
        <f t="shared" si="0"/>
        <v>16985800</v>
      </c>
      <c r="G55" s="88">
        <f t="shared" si="1"/>
        <v>0</v>
      </c>
      <c r="H55" s="33"/>
    </row>
    <row r="56" spans="1:8">
      <c r="A56" s="71" t="s">
        <v>446</v>
      </c>
      <c r="B56" s="72" t="s">
        <v>431</v>
      </c>
      <c r="C56" s="73" t="s">
        <v>502</v>
      </c>
      <c r="D56" s="69">
        <v>16985800</v>
      </c>
      <c r="E56" s="69">
        <v>0</v>
      </c>
      <c r="F56" s="87">
        <f t="shared" si="0"/>
        <v>16985800</v>
      </c>
      <c r="G56" s="88">
        <f t="shared" si="1"/>
        <v>0</v>
      </c>
      <c r="H56" s="33"/>
    </row>
    <row r="57" spans="1:8">
      <c r="A57" s="71" t="s">
        <v>503</v>
      </c>
      <c r="B57" s="72" t="s">
        <v>431</v>
      </c>
      <c r="C57" s="73" t="s">
        <v>504</v>
      </c>
      <c r="D57" s="69">
        <v>16985800</v>
      </c>
      <c r="E57" s="69">
        <v>0</v>
      </c>
      <c r="F57" s="87">
        <f t="shared" si="0"/>
        <v>16985800</v>
      </c>
      <c r="G57" s="88">
        <f t="shared" si="1"/>
        <v>0</v>
      </c>
      <c r="H57" s="33"/>
    </row>
    <row r="58" spans="1:8">
      <c r="A58" s="71" t="s">
        <v>505</v>
      </c>
      <c r="B58" s="72" t="s">
        <v>431</v>
      </c>
      <c r="C58" s="73" t="s">
        <v>506</v>
      </c>
      <c r="D58" s="69">
        <v>51851478.600000001</v>
      </c>
      <c r="E58" s="69">
        <v>28423488.960000001</v>
      </c>
      <c r="F58" s="87">
        <f t="shared" si="0"/>
        <v>23427989.640000001</v>
      </c>
      <c r="G58" s="88">
        <f t="shared" si="1"/>
        <v>0.54817123305718041</v>
      </c>
      <c r="H58" s="33"/>
    </row>
    <row r="59" spans="1:8" ht="63.75">
      <c r="A59" s="71" t="s">
        <v>433</v>
      </c>
      <c r="B59" s="72" t="s">
        <v>431</v>
      </c>
      <c r="C59" s="73" t="s">
        <v>507</v>
      </c>
      <c r="D59" s="69">
        <v>12354600</v>
      </c>
      <c r="E59" s="69">
        <v>4368637.74</v>
      </c>
      <c r="F59" s="87">
        <f t="shared" si="0"/>
        <v>7985962.2599999998</v>
      </c>
      <c r="G59" s="88">
        <f t="shared" si="1"/>
        <v>0.35360414258656697</v>
      </c>
      <c r="H59" s="33"/>
    </row>
    <row r="60" spans="1:8" ht="25.5">
      <c r="A60" s="71" t="s">
        <v>434</v>
      </c>
      <c r="B60" s="72" t="s">
        <v>431</v>
      </c>
      <c r="C60" s="73" t="s">
        <v>508</v>
      </c>
      <c r="D60" s="69">
        <v>12354600</v>
      </c>
      <c r="E60" s="69">
        <v>4368637.74</v>
      </c>
      <c r="F60" s="87">
        <f t="shared" si="0"/>
        <v>7985962.2599999998</v>
      </c>
      <c r="G60" s="88">
        <f t="shared" si="1"/>
        <v>0.35360414258656697</v>
      </c>
      <c r="H60" s="33"/>
    </row>
    <row r="61" spans="1:8" ht="25.5">
      <c r="A61" s="71" t="s">
        <v>435</v>
      </c>
      <c r="B61" s="72" t="s">
        <v>431</v>
      </c>
      <c r="C61" s="73" t="s">
        <v>509</v>
      </c>
      <c r="D61" s="69">
        <v>9194600</v>
      </c>
      <c r="E61" s="69">
        <v>3240531.78</v>
      </c>
      <c r="F61" s="87">
        <f t="shared" si="0"/>
        <v>5954068.2200000007</v>
      </c>
      <c r="G61" s="88">
        <f t="shared" si="1"/>
        <v>0.35243858134122202</v>
      </c>
      <c r="H61" s="33"/>
    </row>
    <row r="62" spans="1:8" ht="38.25">
      <c r="A62" s="71" t="s">
        <v>436</v>
      </c>
      <c r="B62" s="72" t="s">
        <v>431</v>
      </c>
      <c r="C62" s="73" t="s">
        <v>510</v>
      </c>
      <c r="D62" s="69">
        <v>405000</v>
      </c>
      <c r="E62" s="69">
        <v>63493.35</v>
      </c>
      <c r="F62" s="87">
        <f t="shared" si="0"/>
        <v>341506.65</v>
      </c>
      <c r="G62" s="88">
        <f t="shared" si="1"/>
        <v>0.15677370370370369</v>
      </c>
      <c r="H62" s="33"/>
    </row>
    <row r="63" spans="1:8" ht="51">
      <c r="A63" s="71" t="s">
        <v>437</v>
      </c>
      <c r="B63" s="72" t="s">
        <v>431</v>
      </c>
      <c r="C63" s="73" t="s">
        <v>511</v>
      </c>
      <c r="D63" s="69">
        <v>2755000</v>
      </c>
      <c r="E63" s="69">
        <v>1064612.6100000001</v>
      </c>
      <c r="F63" s="87">
        <f t="shared" si="0"/>
        <v>1690387.39</v>
      </c>
      <c r="G63" s="88">
        <f t="shared" si="1"/>
        <v>0.38642925952813073</v>
      </c>
      <c r="H63" s="33"/>
    </row>
    <row r="64" spans="1:8" ht="25.5">
      <c r="A64" s="71" t="s">
        <v>440</v>
      </c>
      <c r="B64" s="72" t="s">
        <v>431</v>
      </c>
      <c r="C64" s="73" t="s">
        <v>512</v>
      </c>
      <c r="D64" s="69">
        <v>9881850</v>
      </c>
      <c r="E64" s="69">
        <v>1815914.6</v>
      </c>
      <c r="F64" s="87">
        <f t="shared" si="0"/>
        <v>8065935.4000000004</v>
      </c>
      <c r="G64" s="88">
        <f t="shared" si="1"/>
        <v>0.18376261529976676</v>
      </c>
      <c r="H64" s="33"/>
    </row>
    <row r="65" spans="1:8" ht="38.25">
      <c r="A65" s="71" t="s">
        <v>442</v>
      </c>
      <c r="B65" s="72" t="s">
        <v>431</v>
      </c>
      <c r="C65" s="73" t="s">
        <v>513</v>
      </c>
      <c r="D65" s="69">
        <v>9881850</v>
      </c>
      <c r="E65" s="69">
        <v>1815914.6</v>
      </c>
      <c r="F65" s="87">
        <f t="shared" si="0"/>
        <v>8065935.4000000004</v>
      </c>
      <c r="G65" s="88">
        <f t="shared" si="1"/>
        <v>0.18376261529976676</v>
      </c>
      <c r="H65" s="33"/>
    </row>
    <row r="66" spans="1:8" ht="25.5">
      <c r="A66" s="71" t="s">
        <v>461</v>
      </c>
      <c r="B66" s="72" t="s">
        <v>431</v>
      </c>
      <c r="C66" s="73" t="s">
        <v>514</v>
      </c>
      <c r="D66" s="69">
        <v>312620</v>
      </c>
      <c r="E66" s="69">
        <v>51586.42</v>
      </c>
      <c r="F66" s="87">
        <f t="shared" si="0"/>
        <v>261033.58000000002</v>
      </c>
      <c r="G66" s="88">
        <f t="shared" si="1"/>
        <v>0.1650131789392873</v>
      </c>
      <c r="H66" s="33"/>
    </row>
    <row r="67" spans="1:8" ht="38.25">
      <c r="A67" s="71" t="s">
        <v>515</v>
      </c>
      <c r="B67" s="72" t="s">
        <v>431</v>
      </c>
      <c r="C67" s="73" t="s">
        <v>516</v>
      </c>
      <c r="D67" s="69">
        <v>0</v>
      </c>
      <c r="E67" s="69">
        <v>0</v>
      </c>
      <c r="F67" s="87">
        <f t="shared" si="0"/>
        <v>0</v>
      </c>
      <c r="G67" s="88">
        <v>0</v>
      </c>
      <c r="H67" s="33"/>
    </row>
    <row r="68" spans="1:8" ht="38.25">
      <c r="A68" s="71" t="s">
        <v>444</v>
      </c>
      <c r="B68" s="72" t="s">
        <v>431</v>
      </c>
      <c r="C68" s="73" t="s">
        <v>517</v>
      </c>
      <c r="D68" s="69">
        <v>9569230</v>
      </c>
      <c r="E68" s="69">
        <v>1764328.18</v>
      </c>
      <c r="F68" s="87">
        <f t="shared" si="0"/>
        <v>7804901.8200000003</v>
      </c>
      <c r="G68" s="88">
        <f t="shared" si="1"/>
        <v>0.18437514617163553</v>
      </c>
      <c r="H68" s="33"/>
    </row>
    <row r="69" spans="1:8">
      <c r="A69" s="71" t="s">
        <v>470</v>
      </c>
      <c r="B69" s="72" t="s">
        <v>431</v>
      </c>
      <c r="C69" s="73" t="s">
        <v>518</v>
      </c>
      <c r="D69" s="69">
        <v>285500</v>
      </c>
      <c r="E69" s="69">
        <v>142750</v>
      </c>
      <c r="F69" s="87">
        <f t="shared" si="0"/>
        <v>142750</v>
      </c>
      <c r="G69" s="88">
        <f t="shared" si="1"/>
        <v>0.5</v>
      </c>
      <c r="H69" s="33"/>
    </row>
    <row r="70" spans="1:8">
      <c r="A70" s="71" t="s">
        <v>519</v>
      </c>
      <c r="B70" s="72" t="s">
        <v>431</v>
      </c>
      <c r="C70" s="73" t="s">
        <v>520</v>
      </c>
      <c r="D70" s="69">
        <v>285500</v>
      </c>
      <c r="E70" s="69">
        <v>142750</v>
      </c>
      <c r="F70" s="87">
        <f t="shared" si="0"/>
        <v>142750</v>
      </c>
      <c r="G70" s="88">
        <f t="shared" si="1"/>
        <v>0.5</v>
      </c>
      <c r="H70" s="33"/>
    </row>
    <row r="71" spans="1:8" ht="38.25">
      <c r="A71" s="71" t="s">
        <v>521</v>
      </c>
      <c r="B71" s="72" t="s">
        <v>431</v>
      </c>
      <c r="C71" s="73" t="s">
        <v>522</v>
      </c>
      <c r="D71" s="69">
        <v>5500000</v>
      </c>
      <c r="E71" s="69">
        <v>2647000</v>
      </c>
      <c r="F71" s="87">
        <f t="shared" si="0"/>
        <v>2853000</v>
      </c>
      <c r="G71" s="88">
        <f t="shared" si="1"/>
        <v>0.4812727272727273</v>
      </c>
      <c r="H71" s="33"/>
    </row>
    <row r="72" spans="1:8">
      <c r="A72" s="71" t="s">
        <v>523</v>
      </c>
      <c r="B72" s="72" t="s">
        <v>431</v>
      </c>
      <c r="C72" s="73" t="s">
        <v>524</v>
      </c>
      <c r="D72" s="69">
        <v>5400000</v>
      </c>
      <c r="E72" s="69">
        <v>2567000</v>
      </c>
      <c r="F72" s="87">
        <f t="shared" ref="F72:F135" si="2">D72-E72</f>
        <v>2833000</v>
      </c>
      <c r="G72" s="88">
        <f t="shared" ref="G72:G135" si="3">E72/D72</f>
        <v>0.47537037037037039</v>
      </c>
      <c r="H72" s="33"/>
    </row>
    <row r="73" spans="1:8" ht="63.75">
      <c r="A73" s="71" t="s">
        <v>525</v>
      </c>
      <c r="B73" s="72" t="s">
        <v>431</v>
      </c>
      <c r="C73" s="73" t="s">
        <v>526</v>
      </c>
      <c r="D73" s="69">
        <v>5400000</v>
      </c>
      <c r="E73" s="69">
        <v>2567000</v>
      </c>
      <c r="F73" s="87">
        <f t="shared" si="2"/>
        <v>2833000</v>
      </c>
      <c r="G73" s="88">
        <f t="shared" si="3"/>
        <v>0.47537037037037039</v>
      </c>
      <c r="H73" s="33"/>
    </row>
    <row r="74" spans="1:8" ht="38.25">
      <c r="A74" s="71" t="s">
        <v>527</v>
      </c>
      <c r="B74" s="72" t="s">
        <v>431</v>
      </c>
      <c r="C74" s="73" t="s">
        <v>528</v>
      </c>
      <c r="D74" s="69">
        <v>100000</v>
      </c>
      <c r="E74" s="69">
        <v>80000</v>
      </c>
      <c r="F74" s="87">
        <f t="shared" si="2"/>
        <v>20000</v>
      </c>
      <c r="G74" s="88">
        <f t="shared" si="3"/>
        <v>0.8</v>
      </c>
      <c r="H74" s="33"/>
    </row>
    <row r="75" spans="1:8">
      <c r="A75" s="71" t="s">
        <v>446</v>
      </c>
      <c r="B75" s="72" t="s">
        <v>431</v>
      </c>
      <c r="C75" s="73" t="s">
        <v>529</v>
      </c>
      <c r="D75" s="69">
        <v>23829528.600000001</v>
      </c>
      <c r="E75" s="69">
        <v>19449186.620000001</v>
      </c>
      <c r="F75" s="87">
        <f t="shared" si="2"/>
        <v>4380341.9800000004</v>
      </c>
      <c r="G75" s="88">
        <f t="shared" si="3"/>
        <v>0.81618008255522101</v>
      </c>
      <c r="H75" s="33"/>
    </row>
    <row r="76" spans="1:8">
      <c r="A76" s="71" t="s">
        <v>530</v>
      </c>
      <c r="B76" s="72" t="s">
        <v>431</v>
      </c>
      <c r="C76" s="73" t="s">
        <v>531</v>
      </c>
      <c r="D76" s="69">
        <v>21924778.600000001</v>
      </c>
      <c r="E76" s="69">
        <v>19341803.620000001</v>
      </c>
      <c r="F76" s="87">
        <f t="shared" si="2"/>
        <v>2582974.9800000004</v>
      </c>
      <c r="G76" s="88">
        <f t="shared" si="3"/>
        <v>0.88218923314463937</v>
      </c>
      <c r="H76" s="33"/>
    </row>
    <row r="77" spans="1:8" ht="102">
      <c r="A77" s="71" t="s">
        <v>532</v>
      </c>
      <c r="B77" s="72" t="s">
        <v>431</v>
      </c>
      <c r="C77" s="73" t="s">
        <v>533</v>
      </c>
      <c r="D77" s="69">
        <v>21924778.600000001</v>
      </c>
      <c r="E77" s="69">
        <v>19341803.620000001</v>
      </c>
      <c r="F77" s="87">
        <f t="shared" si="2"/>
        <v>2582974.9800000004</v>
      </c>
      <c r="G77" s="88">
        <f t="shared" si="3"/>
        <v>0.88218923314463937</v>
      </c>
      <c r="H77" s="33"/>
    </row>
    <row r="78" spans="1:8">
      <c r="A78" s="71" t="s">
        <v>448</v>
      </c>
      <c r="B78" s="72" t="s">
        <v>431</v>
      </c>
      <c r="C78" s="73" t="s">
        <v>534</v>
      </c>
      <c r="D78" s="69">
        <v>1904750</v>
      </c>
      <c r="E78" s="69">
        <v>107383</v>
      </c>
      <c r="F78" s="87">
        <f t="shared" si="2"/>
        <v>1797367</v>
      </c>
      <c r="G78" s="88">
        <f t="shared" si="3"/>
        <v>5.6376427352670955E-2</v>
      </c>
      <c r="H78" s="33"/>
    </row>
    <row r="79" spans="1:8" ht="25.5">
      <c r="A79" s="71" t="s">
        <v>450</v>
      </c>
      <c r="B79" s="72" t="s">
        <v>431</v>
      </c>
      <c r="C79" s="73" t="s">
        <v>535</v>
      </c>
      <c r="D79" s="69">
        <v>15000</v>
      </c>
      <c r="E79" s="69">
        <v>3486</v>
      </c>
      <c r="F79" s="87">
        <f t="shared" si="2"/>
        <v>11514</v>
      </c>
      <c r="G79" s="88">
        <f t="shared" si="3"/>
        <v>0.2324</v>
      </c>
      <c r="H79" s="33"/>
    </row>
    <row r="80" spans="1:8">
      <c r="A80" s="71" t="s">
        <v>476</v>
      </c>
      <c r="B80" s="72" t="s">
        <v>431</v>
      </c>
      <c r="C80" s="73" t="s">
        <v>536</v>
      </c>
      <c r="D80" s="69">
        <v>1729750</v>
      </c>
      <c r="E80" s="69">
        <v>103897</v>
      </c>
      <c r="F80" s="87">
        <f t="shared" si="2"/>
        <v>1625853</v>
      </c>
      <c r="G80" s="88">
        <f t="shared" si="3"/>
        <v>6.0064749241219829E-2</v>
      </c>
      <c r="H80" s="33"/>
    </row>
    <row r="81" spans="1:8">
      <c r="A81" s="71" t="s">
        <v>537</v>
      </c>
      <c r="B81" s="72" t="s">
        <v>431</v>
      </c>
      <c r="C81" s="73" t="s">
        <v>538</v>
      </c>
      <c r="D81" s="69">
        <v>160000</v>
      </c>
      <c r="E81" s="69">
        <v>0</v>
      </c>
      <c r="F81" s="87">
        <f t="shared" si="2"/>
        <v>160000</v>
      </c>
      <c r="G81" s="88">
        <f t="shared" si="3"/>
        <v>0</v>
      </c>
      <c r="H81" s="33"/>
    </row>
    <row r="82" spans="1:8">
      <c r="A82" s="93" t="s">
        <v>539</v>
      </c>
      <c r="B82" s="94" t="s">
        <v>431</v>
      </c>
      <c r="C82" s="95" t="s">
        <v>540</v>
      </c>
      <c r="D82" s="96">
        <v>1154420</v>
      </c>
      <c r="E82" s="96">
        <v>577210</v>
      </c>
      <c r="F82" s="97">
        <f t="shared" si="2"/>
        <v>577210</v>
      </c>
      <c r="G82" s="86">
        <f t="shared" si="3"/>
        <v>0.5</v>
      </c>
      <c r="H82" s="33"/>
    </row>
    <row r="83" spans="1:8">
      <c r="A83" s="71" t="s">
        <v>541</v>
      </c>
      <c r="B83" s="72" t="s">
        <v>431</v>
      </c>
      <c r="C83" s="73" t="s">
        <v>542</v>
      </c>
      <c r="D83" s="69">
        <v>1154420</v>
      </c>
      <c r="E83" s="69">
        <v>577210</v>
      </c>
      <c r="F83" s="87">
        <f t="shared" si="2"/>
        <v>577210</v>
      </c>
      <c r="G83" s="88">
        <f t="shared" si="3"/>
        <v>0.5</v>
      </c>
      <c r="H83" s="33"/>
    </row>
    <row r="84" spans="1:8">
      <c r="A84" s="71" t="s">
        <v>470</v>
      </c>
      <c r="B84" s="72" t="s">
        <v>431</v>
      </c>
      <c r="C84" s="73" t="s">
        <v>543</v>
      </c>
      <c r="D84" s="69">
        <v>1154420</v>
      </c>
      <c r="E84" s="69">
        <v>577210</v>
      </c>
      <c r="F84" s="87">
        <f t="shared" si="2"/>
        <v>577210</v>
      </c>
      <c r="G84" s="88">
        <f t="shared" si="3"/>
        <v>0.5</v>
      </c>
      <c r="H84" s="33"/>
    </row>
    <row r="85" spans="1:8">
      <c r="A85" s="71" t="s">
        <v>519</v>
      </c>
      <c r="B85" s="72" t="s">
        <v>431</v>
      </c>
      <c r="C85" s="73" t="s">
        <v>544</v>
      </c>
      <c r="D85" s="69">
        <v>1154420</v>
      </c>
      <c r="E85" s="69">
        <v>577210</v>
      </c>
      <c r="F85" s="87">
        <f t="shared" si="2"/>
        <v>577210</v>
      </c>
      <c r="G85" s="88">
        <f t="shared" si="3"/>
        <v>0.5</v>
      </c>
      <c r="H85" s="33"/>
    </row>
    <row r="86" spans="1:8" ht="25.5">
      <c r="A86" s="93" t="s">
        <v>545</v>
      </c>
      <c r="B86" s="94" t="s">
        <v>431</v>
      </c>
      <c r="C86" s="95" t="s">
        <v>546</v>
      </c>
      <c r="D86" s="96">
        <v>14246974</v>
      </c>
      <c r="E86" s="96">
        <v>4379454.8099999996</v>
      </c>
      <c r="F86" s="97">
        <f t="shared" si="2"/>
        <v>9867519.1900000013</v>
      </c>
      <c r="G86" s="86">
        <f t="shared" si="3"/>
        <v>0.30739543779612427</v>
      </c>
      <c r="H86" s="33"/>
    </row>
    <row r="87" spans="1:8">
      <c r="A87" s="71" t="s">
        <v>547</v>
      </c>
      <c r="B87" s="72" t="s">
        <v>431</v>
      </c>
      <c r="C87" s="73" t="s">
        <v>548</v>
      </c>
      <c r="D87" s="69">
        <v>401400</v>
      </c>
      <c r="E87" s="69">
        <v>4000</v>
      </c>
      <c r="F87" s="87">
        <f t="shared" si="2"/>
        <v>397400</v>
      </c>
      <c r="G87" s="88">
        <f t="shared" si="3"/>
        <v>9.9651220727453912E-3</v>
      </c>
      <c r="H87" s="33"/>
    </row>
    <row r="88" spans="1:8" ht="25.5">
      <c r="A88" s="71" t="s">
        <v>440</v>
      </c>
      <c r="B88" s="72" t="s">
        <v>431</v>
      </c>
      <c r="C88" s="73" t="s">
        <v>549</v>
      </c>
      <c r="D88" s="69">
        <v>361400</v>
      </c>
      <c r="E88" s="69">
        <v>0</v>
      </c>
      <c r="F88" s="87">
        <f t="shared" si="2"/>
        <v>361400</v>
      </c>
      <c r="G88" s="88">
        <f t="shared" si="3"/>
        <v>0</v>
      </c>
      <c r="H88" s="33"/>
    </row>
    <row r="89" spans="1:8" ht="38.25">
      <c r="A89" s="71" t="s">
        <v>442</v>
      </c>
      <c r="B89" s="72" t="s">
        <v>431</v>
      </c>
      <c r="C89" s="73" t="s">
        <v>550</v>
      </c>
      <c r="D89" s="69">
        <v>361400</v>
      </c>
      <c r="E89" s="69">
        <v>0</v>
      </c>
      <c r="F89" s="87">
        <f t="shared" si="2"/>
        <v>361400</v>
      </c>
      <c r="G89" s="88">
        <f t="shared" si="3"/>
        <v>0</v>
      </c>
      <c r="H89" s="33"/>
    </row>
    <row r="90" spans="1:8" ht="38.25">
      <c r="A90" s="71" t="s">
        <v>444</v>
      </c>
      <c r="B90" s="72" t="s">
        <v>431</v>
      </c>
      <c r="C90" s="73" t="s">
        <v>551</v>
      </c>
      <c r="D90" s="69">
        <v>361400</v>
      </c>
      <c r="E90" s="69">
        <v>0</v>
      </c>
      <c r="F90" s="87">
        <f t="shared" si="2"/>
        <v>361400</v>
      </c>
      <c r="G90" s="88">
        <f t="shared" si="3"/>
        <v>0</v>
      </c>
      <c r="H90" s="33"/>
    </row>
    <row r="91" spans="1:8" ht="25.5">
      <c r="A91" s="71" t="s">
        <v>464</v>
      </c>
      <c r="B91" s="72" t="s">
        <v>431</v>
      </c>
      <c r="C91" s="73" t="s">
        <v>552</v>
      </c>
      <c r="D91" s="69">
        <v>40000</v>
      </c>
      <c r="E91" s="69">
        <v>4000</v>
      </c>
      <c r="F91" s="87">
        <f t="shared" si="2"/>
        <v>36000</v>
      </c>
      <c r="G91" s="88">
        <f t="shared" si="3"/>
        <v>0.1</v>
      </c>
      <c r="H91" s="33"/>
    </row>
    <row r="92" spans="1:8">
      <c r="A92" s="71" t="s">
        <v>553</v>
      </c>
      <c r="B92" s="72" t="s">
        <v>431</v>
      </c>
      <c r="C92" s="73" t="s">
        <v>554</v>
      </c>
      <c r="D92" s="69">
        <v>40000</v>
      </c>
      <c r="E92" s="69">
        <v>4000</v>
      </c>
      <c r="F92" s="87">
        <f t="shared" si="2"/>
        <v>36000</v>
      </c>
      <c r="G92" s="88">
        <f t="shared" si="3"/>
        <v>0.1</v>
      </c>
      <c r="H92" s="33"/>
    </row>
    <row r="93" spans="1:8" ht="38.25">
      <c r="A93" s="71" t="s">
        <v>555</v>
      </c>
      <c r="B93" s="72" t="s">
        <v>431</v>
      </c>
      <c r="C93" s="73" t="s">
        <v>556</v>
      </c>
      <c r="D93" s="69">
        <v>12900574</v>
      </c>
      <c r="E93" s="69">
        <v>4323416.8099999996</v>
      </c>
      <c r="F93" s="87">
        <f t="shared" si="2"/>
        <v>8577157.1900000013</v>
      </c>
      <c r="G93" s="88">
        <f t="shared" si="3"/>
        <v>0.33513367777278746</v>
      </c>
      <c r="H93" s="33"/>
    </row>
    <row r="94" spans="1:8" ht="63.75">
      <c r="A94" s="71" t="s">
        <v>433</v>
      </c>
      <c r="B94" s="72" t="s">
        <v>431</v>
      </c>
      <c r="C94" s="73" t="s">
        <v>557</v>
      </c>
      <c r="D94" s="69">
        <v>11369000</v>
      </c>
      <c r="E94" s="69">
        <v>4169744.79</v>
      </c>
      <c r="F94" s="87">
        <f t="shared" si="2"/>
        <v>7199255.21</v>
      </c>
      <c r="G94" s="88">
        <f t="shared" si="3"/>
        <v>0.36676442870964904</v>
      </c>
      <c r="H94" s="33"/>
    </row>
    <row r="95" spans="1:8" ht="25.5">
      <c r="A95" s="71" t="s">
        <v>558</v>
      </c>
      <c r="B95" s="72" t="s">
        <v>431</v>
      </c>
      <c r="C95" s="73" t="s">
        <v>559</v>
      </c>
      <c r="D95" s="69">
        <v>11369000</v>
      </c>
      <c r="E95" s="69">
        <v>4169744.79</v>
      </c>
      <c r="F95" s="87">
        <f t="shared" si="2"/>
        <v>7199255.21</v>
      </c>
      <c r="G95" s="88">
        <f t="shared" si="3"/>
        <v>0.36676442870964904</v>
      </c>
      <c r="H95" s="33"/>
    </row>
    <row r="96" spans="1:8">
      <c r="A96" s="71" t="s">
        <v>560</v>
      </c>
      <c r="B96" s="72" t="s">
        <v>431</v>
      </c>
      <c r="C96" s="73" t="s">
        <v>561</v>
      </c>
      <c r="D96" s="69">
        <v>8634921</v>
      </c>
      <c r="E96" s="69">
        <v>3366819.71</v>
      </c>
      <c r="F96" s="87">
        <f t="shared" si="2"/>
        <v>5268101.29</v>
      </c>
      <c r="G96" s="88">
        <f t="shared" si="3"/>
        <v>0.38990741316567923</v>
      </c>
      <c r="H96" s="33"/>
    </row>
    <row r="97" spans="1:8" ht="25.5">
      <c r="A97" s="71" t="s">
        <v>562</v>
      </c>
      <c r="B97" s="72" t="s">
        <v>431</v>
      </c>
      <c r="C97" s="73" t="s">
        <v>563</v>
      </c>
      <c r="D97" s="69">
        <v>126333</v>
      </c>
      <c r="E97" s="69">
        <v>19476.3</v>
      </c>
      <c r="F97" s="87">
        <f t="shared" si="2"/>
        <v>106856.7</v>
      </c>
      <c r="G97" s="88">
        <f t="shared" si="3"/>
        <v>0.15416636983211038</v>
      </c>
      <c r="H97" s="33"/>
    </row>
    <row r="98" spans="1:8" ht="51">
      <c r="A98" s="71" t="s">
        <v>564</v>
      </c>
      <c r="B98" s="72" t="s">
        <v>431</v>
      </c>
      <c r="C98" s="73" t="s">
        <v>565</v>
      </c>
      <c r="D98" s="69">
        <v>2607746</v>
      </c>
      <c r="E98" s="69">
        <v>783448.78</v>
      </c>
      <c r="F98" s="87">
        <f t="shared" si="2"/>
        <v>1824297.22</v>
      </c>
      <c r="G98" s="88">
        <f t="shared" si="3"/>
        <v>0.30043139937708657</v>
      </c>
      <c r="H98" s="33"/>
    </row>
    <row r="99" spans="1:8" ht="25.5">
      <c r="A99" s="71" t="s">
        <v>440</v>
      </c>
      <c r="B99" s="72" t="s">
        <v>431</v>
      </c>
      <c r="C99" s="73" t="s">
        <v>566</v>
      </c>
      <c r="D99" s="69">
        <v>1528235</v>
      </c>
      <c r="E99" s="69">
        <v>152559.01999999999</v>
      </c>
      <c r="F99" s="87">
        <f t="shared" si="2"/>
        <v>1375675.98</v>
      </c>
      <c r="G99" s="88">
        <f t="shared" si="3"/>
        <v>9.9826937611034949E-2</v>
      </c>
      <c r="H99" s="33"/>
    </row>
    <row r="100" spans="1:8" ht="38.25">
      <c r="A100" s="71" t="s">
        <v>442</v>
      </c>
      <c r="B100" s="72" t="s">
        <v>431</v>
      </c>
      <c r="C100" s="73" t="s">
        <v>567</v>
      </c>
      <c r="D100" s="69">
        <v>1528235</v>
      </c>
      <c r="E100" s="69">
        <v>152559.01999999999</v>
      </c>
      <c r="F100" s="87">
        <f t="shared" si="2"/>
        <v>1375675.98</v>
      </c>
      <c r="G100" s="88">
        <f t="shared" si="3"/>
        <v>9.9826937611034949E-2</v>
      </c>
      <c r="H100" s="33"/>
    </row>
    <row r="101" spans="1:8" ht="25.5">
      <c r="A101" s="71" t="s">
        <v>461</v>
      </c>
      <c r="B101" s="72" t="s">
        <v>431</v>
      </c>
      <c r="C101" s="73" t="s">
        <v>568</v>
      </c>
      <c r="D101" s="69">
        <v>109362.43</v>
      </c>
      <c r="E101" s="69">
        <v>48857.599999999999</v>
      </c>
      <c r="F101" s="87">
        <f t="shared" si="2"/>
        <v>60504.829999999994</v>
      </c>
      <c r="G101" s="88">
        <f t="shared" si="3"/>
        <v>0.44674940013677461</v>
      </c>
      <c r="H101" s="33"/>
    </row>
    <row r="102" spans="1:8" ht="38.25">
      <c r="A102" s="71" t="s">
        <v>444</v>
      </c>
      <c r="B102" s="72" t="s">
        <v>431</v>
      </c>
      <c r="C102" s="73" t="s">
        <v>569</v>
      </c>
      <c r="D102" s="69">
        <v>1418872.57</v>
      </c>
      <c r="E102" s="69">
        <v>103701.42</v>
      </c>
      <c r="F102" s="87">
        <f t="shared" si="2"/>
        <v>1315171.1500000001</v>
      </c>
      <c r="G102" s="88">
        <f t="shared" si="3"/>
        <v>7.3087197675546015E-2</v>
      </c>
      <c r="H102" s="33"/>
    </row>
    <row r="103" spans="1:8">
      <c r="A103" s="71" t="s">
        <v>470</v>
      </c>
      <c r="B103" s="72" t="s">
        <v>431</v>
      </c>
      <c r="C103" s="73" t="s">
        <v>570</v>
      </c>
      <c r="D103" s="69">
        <v>0</v>
      </c>
      <c r="E103" s="69">
        <v>0</v>
      </c>
      <c r="F103" s="87">
        <f t="shared" si="2"/>
        <v>0</v>
      </c>
      <c r="G103" s="88">
        <v>0</v>
      </c>
      <c r="H103" s="33"/>
    </row>
    <row r="104" spans="1:8">
      <c r="A104" s="71" t="s">
        <v>398</v>
      </c>
      <c r="B104" s="72" t="s">
        <v>431</v>
      </c>
      <c r="C104" s="73" t="s">
        <v>571</v>
      </c>
      <c r="D104" s="69">
        <v>0</v>
      </c>
      <c r="E104" s="69">
        <v>0</v>
      </c>
      <c r="F104" s="87">
        <f t="shared" si="2"/>
        <v>0</v>
      </c>
      <c r="G104" s="88">
        <v>0</v>
      </c>
      <c r="H104" s="33"/>
    </row>
    <row r="105" spans="1:8">
      <c r="A105" s="71" t="s">
        <v>446</v>
      </c>
      <c r="B105" s="72" t="s">
        <v>431</v>
      </c>
      <c r="C105" s="73" t="s">
        <v>572</v>
      </c>
      <c r="D105" s="69">
        <v>3339</v>
      </c>
      <c r="E105" s="69">
        <v>1113</v>
      </c>
      <c r="F105" s="87">
        <f t="shared" si="2"/>
        <v>2226</v>
      </c>
      <c r="G105" s="88">
        <f t="shared" si="3"/>
        <v>0.33333333333333331</v>
      </c>
      <c r="H105" s="33"/>
    </row>
    <row r="106" spans="1:8">
      <c r="A106" s="71" t="s">
        <v>448</v>
      </c>
      <c r="B106" s="72" t="s">
        <v>431</v>
      </c>
      <c r="C106" s="73" t="s">
        <v>573</v>
      </c>
      <c r="D106" s="69">
        <v>3339</v>
      </c>
      <c r="E106" s="69">
        <v>1113</v>
      </c>
      <c r="F106" s="87">
        <f t="shared" si="2"/>
        <v>2226</v>
      </c>
      <c r="G106" s="88">
        <f t="shared" si="3"/>
        <v>0.33333333333333331</v>
      </c>
      <c r="H106" s="33"/>
    </row>
    <row r="107" spans="1:8" ht="25.5">
      <c r="A107" s="71" t="s">
        <v>450</v>
      </c>
      <c r="B107" s="72" t="s">
        <v>431</v>
      </c>
      <c r="C107" s="73" t="s">
        <v>574</v>
      </c>
      <c r="D107" s="69">
        <v>3339</v>
      </c>
      <c r="E107" s="69">
        <v>1113</v>
      </c>
      <c r="F107" s="87">
        <f t="shared" si="2"/>
        <v>2226</v>
      </c>
      <c r="G107" s="88">
        <f t="shared" si="3"/>
        <v>0.33333333333333331</v>
      </c>
      <c r="H107" s="33"/>
    </row>
    <row r="108" spans="1:8">
      <c r="A108" s="71" t="s">
        <v>503</v>
      </c>
      <c r="B108" s="72" t="s">
        <v>431</v>
      </c>
      <c r="C108" s="73" t="s">
        <v>575</v>
      </c>
      <c r="D108" s="69">
        <v>0</v>
      </c>
      <c r="E108" s="69">
        <v>0</v>
      </c>
      <c r="F108" s="87">
        <f t="shared" si="2"/>
        <v>0</v>
      </c>
      <c r="G108" s="88">
        <v>0</v>
      </c>
      <c r="H108" s="33"/>
    </row>
    <row r="109" spans="1:8">
      <c r="A109" s="71" t="s">
        <v>576</v>
      </c>
      <c r="B109" s="72" t="s">
        <v>431</v>
      </c>
      <c r="C109" s="73" t="s">
        <v>577</v>
      </c>
      <c r="D109" s="69">
        <v>0</v>
      </c>
      <c r="E109" s="69">
        <v>0</v>
      </c>
      <c r="F109" s="87">
        <f t="shared" si="2"/>
        <v>0</v>
      </c>
      <c r="G109" s="88">
        <v>0</v>
      </c>
      <c r="H109" s="33"/>
    </row>
    <row r="110" spans="1:8" ht="25.5">
      <c r="A110" s="71" t="s">
        <v>440</v>
      </c>
      <c r="B110" s="72" t="s">
        <v>431</v>
      </c>
      <c r="C110" s="73" t="s">
        <v>578</v>
      </c>
      <c r="D110" s="69">
        <v>0</v>
      </c>
      <c r="E110" s="69">
        <v>0</v>
      </c>
      <c r="F110" s="87">
        <f t="shared" si="2"/>
        <v>0</v>
      </c>
      <c r="G110" s="88">
        <v>0</v>
      </c>
      <c r="H110" s="33"/>
    </row>
    <row r="111" spans="1:8" ht="38.25">
      <c r="A111" s="71" t="s">
        <v>442</v>
      </c>
      <c r="B111" s="72" t="s">
        <v>431</v>
      </c>
      <c r="C111" s="73" t="s">
        <v>579</v>
      </c>
      <c r="D111" s="69">
        <v>0</v>
      </c>
      <c r="E111" s="69">
        <v>0</v>
      </c>
      <c r="F111" s="87">
        <f t="shared" si="2"/>
        <v>0</v>
      </c>
      <c r="G111" s="88">
        <v>0</v>
      </c>
      <c r="H111" s="33"/>
    </row>
    <row r="112" spans="1:8" ht="38.25">
      <c r="A112" s="71" t="s">
        <v>444</v>
      </c>
      <c r="B112" s="72" t="s">
        <v>431</v>
      </c>
      <c r="C112" s="73" t="s">
        <v>580</v>
      </c>
      <c r="D112" s="69">
        <v>0</v>
      </c>
      <c r="E112" s="69">
        <v>0</v>
      </c>
      <c r="F112" s="87">
        <f t="shared" si="2"/>
        <v>0</v>
      </c>
      <c r="G112" s="88">
        <v>0</v>
      </c>
      <c r="H112" s="33"/>
    </row>
    <row r="113" spans="1:8">
      <c r="A113" s="71" t="s">
        <v>446</v>
      </c>
      <c r="B113" s="72" t="s">
        <v>431</v>
      </c>
      <c r="C113" s="73" t="s">
        <v>581</v>
      </c>
      <c r="D113" s="69">
        <v>0</v>
      </c>
      <c r="E113" s="69">
        <v>0</v>
      </c>
      <c r="F113" s="87">
        <f t="shared" si="2"/>
        <v>0</v>
      </c>
      <c r="G113" s="88">
        <v>0</v>
      </c>
      <c r="H113" s="33"/>
    </row>
    <row r="114" spans="1:8">
      <c r="A114" s="71" t="s">
        <v>448</v>
      </c>
      <c r="B114" s="72" t="s">
        <v>431</v>
      </c>
      <c r="C114" s="73" t="s">
        <v>582</v>
      </c>
      <c r="D114" s="69">
        <v>0</v>
      </c>
      <c r="E114" s="69">
        <v>0</v>
      </c>
      <c r="F114" s="87">
        <f t="shared" si="2"/>
        <v>0</v>
      </c>
      <c r="G114" s="88">
        <v>0</v>
      </c>
      <c r="H114" s="33"/>
    </row>
    <row r="115" spans="1:8" ht="25.5">
      <c r="A115" s="71" t="s">
        <v>450</v>
      </c>
      <c r="B115" s="72" t="s">
        <v>431</v>
      </c>
      <c r="C115" s="73" t="s">
        <v>583</v>
      </c>
      <c r="D115" s="69">
        <v>0</v>
      </c>
      <c r="E115" s="69">
        <v>0</v>
      </c>
      <c r="F115" s="87">
        <f t="shared" si="2"/>
        <v>0</v>
      </c>
      <c r="G115" s="88">
        <v>0</v>
      </c>
      <c r="H115" s="33"/>
    </row>
    <row r="116" spans="1:8" ht="25.5">
      <c r="A116" s="71" t="s">
        <v>584</v>
      </c>
      <c r="B116" s="72" t="s">
        <v>431</v>
      </c>
      <c r="C116" s="73" t="s">
        <v>585</v>
      </c>
      <c r="D116" s="69">
        <v>945000</v>
      </c>
      <c r="E116" s="69">
        <v>52038</v>
      </c>
      <c r="F116" s="87">
        <f t="shared" si="2"/>
        <v>892962</v>
      </c>
      <c r="G116" s="88">
        <f t="shared" si="3"/>
        <v>5.5066666666666667E-2</v>
      </c>
      <c r="H116" s="33"/>
    </row>
    <row r="117" spans="1:8" ht="25.5">
      <c r="A117" s="71" t="s">
        <v>440</v>
      </c>
      <c r="B117" s="72" t="s">
        <v>431</v>
      </c>
      <c r="C117" s="73" t="s">
        <v>586</v>
      </c>
      <c r="D117" s="69">
        <v>945000</v>
      </c>
      <c r="E117" s="69">
        <v>52038</v>
      </c>
      <c r="F117" s="87">
        <f t="shared" si="2"/>
        <v>892962</v>
      </c>
      <c r="G117" s="88">
        <f t="shared" si="3"/>
        <v>5.5066666666666667E-2</v>
      </c>
      <c r="H117" s="33"/>
    </row>
    <row r="118" spans="1:8" ht="38.25">
      <c r="A118" s="71" t="s">
        <v>442</v>
      </c>
      <c r="B118" s="72" t="s">
        <v>431</v>
      </c>
      <c r="C118" s="73" t="s">
        <v>587</v>
      </c>
      <c r="D118" s="69">
        <v>945000</v>
      </c>
      <c r="E118" s="69">
        <v>52038</v>
      </c>
      <c r="F118" s="87">
        <f t="shared" si="2"/>
        <v>892962</v>
      </c>
      <c r="G118" s="88">
        <f t="shared" si="3"/>
        <v>5.5066666666666667E-2</v>
      </c>
      <c r="H118" s="33"/>
    </row>
    <row r="119" spans="1:8" ht="25.5">
      <c r="A119" s="71" t="s">
        <v>461</v>
      </c>
      <c r="B119" s="72" t="s">
        <v>431</v>
      </c>
      <c r="C119" s="73" t="s">
        <v>588</v>
      </c>
      <c r="D119" s="69">
        <v>300000</v>
      </c>
      <c r="E119" s="69">
        <v>52038</v>
      </c>
      <c r="F119" s="87">
        <f t="shared" si="2"/>
        <v>247962</v>
      </c>
      <c r="G119" s="88">
        <f t="shared" si="3"/>
        <v>0.17346</v>
      </c>
      <c r="H119" s="33"/>
    </row>
    <row r="120" spans="1:8" ht="38.25">
      <c r="A120" s="71" t="s">
        <v>444</v>
      </c>
      <c r="B120" s="72" t="s">
        <v>431</v>
      </c>
      <c r="C120" s="73" t="s">
        <v>589</v>
      </c>
      <c r="D120" s="69">
        <v>645000</v>
      </c>
      <c r="E120" s="69">
        <v>0</v>
      </c>
      <c r="F120" s="87">
        <f t="shared" si="2"/>
        <v>645000</v>
      </c>
      <c r="G120" s="88">
        <f t="shared" si="3"/>
        <v>0</v>
      </c>
      <c r="H120" s="33"/>
    </row>
    <row r="121" spans="1:8">
      <c r="A121" s="93" t="s">
        <v>590</v>
      </c>
      <c r="B121" s="94" t="s">
        <v>431</v>
      </c>
      <c r="C121" s="95" t="s">
        <v>591</v>
      </c>
      <c r="D121" s="96">
        <v>42510181.780000001</v>
      </c>
      <c r="E121" s="96">
        <v>6726792.3499999996</v>
      </c>
      <c r="F121" s="97">
        <f t="shared" si="2"/>
        <v>35783389.43</v>
      </c>
      <c r="G121" s="86">
        <f t="shared" si="3"/>
        <v>0.1582395574032758</v>
      </c>
      <c r="H121" s="33"/>
    </row>
    <row r="122" spans="1:8">
      <c r="A122" s="71" t="s">
        <v>592</v>
      </c>
      <c r="B122" s="72" t="s">
        <v>431</v>
      </c>
      <c r="C122" s="73" t="s">
        <v>593</v>
      </c>
      <c r="D122" s="69">
        <v>700000</v>
      </c>
      <c r="E122" s="69">
        <v>560000</v>
      </c>
      <c r="F122" s="87">
        <f t="shared" si="2"/>
        <v>140000</v>
      </c>
      <c r="G122" s="88">
        <f t="shared" si="3"/>
        <v>0.8</v>
      </c>
      <c r="H122" s="33"/>
    </row>
    <row r="123" spans="1:8" ht="25.5">
      <c r="A123" s="71" t="s">
        <v>440</v>
      </c>
      <c r="B123" s="72" t="s">
        <v>431</v>
      </c>
      <c r="C123" s="73" t="s">
        <v>594</v>
      </c>
      <c r="D123" s="69">
        <v>120000</v>
      </c>
      <c r="E123" s="69">
        <v>0</v>
      </c>
      <c r="F123" s="87">
        <f t="shared" si="2"/>
        <v>120000</v>
      </c>
      <c r="G123" s="88">
        <f t="shared" si="3"/>
        <v>0</v>
      </c>
      <c r="H123" s="33"/>
    </row>
    <row r="124" spans="1:8" ht="38.25">
      <c r="A124" s="71" t="s">
        <v>442</v>
      </c>
      <c r="B124" s="72" t="s">
        <v>431</v>
      </c>
      <c r="C124" s="73" t="s">
        <v>595</v>
      </c>
      <c r="D124" s="69">
        <v>120000</v>
      </c>
      <c r="E124" s="69">
        <v>0</v>
      </c>
      <c r="F124" s="87">
        <f t="shared" si="2"/>
        <v>120000</v>
      </c>
      <c r="G124" s="88">
        <f t="shared" si="3"/>
        <v>0</v>
      </c>
      <c r="H124" s="33"/>
    </row>
    <row r="125" spans="1:8" ht="38.25">
      <c r="A125" s="71" t="s">
        <v>444</v>
      </c>
      <c r="B125" s="72" t="s">
        <v>431</v>
      </c>
      <c r="C125" s="73" t="s">
        <v>596</v>
      </c>
      <c r="D125" s="69">
        <v>120000</v>
      </c>
      <c r="E125" s="69">
        <v>0</v>
      </c>
      <c r="F125" s="87">
        <f t="shared" si="2"/>
        <v>120000</v>
      </c>
      <c r="G125" s="88">
        <f t="shared" si="3"/>
        <v>0</v>
      </c>
      <c r="H125" s="33"/>
    </row>
    <row r="126" spans="1:8">
      <c r="A126" s="71" t="s">
        <v>446</v>
      </c>
      <c r="B126" s="72" t="s">
        <v>431</v>
      </c>
      <c r="C126" s="73" t="s">
        <v>597</v>
      </c>
      <c r="D126" s="69">
        <v>580000</v>
      </c>
      <c r="E126" s="69">
        <v>560000</v>
      </c>
      <c r="F126" s="87">
        <f t="shared" si="2"/>
        <v>20000</v>
      </c>
      <c r="G126" s="88">
        <f t="shared" si="3"/>
        <v>0.96551724137931039</v>
      </c>
      <c r="H126" s="33"/>
    </row>
    <row r="127" spans="1:8" ht="51">
      <c r="A127" s="71" t="s">
        <v>598</v>
      </c>
      <c r="B127" s="72" t="s">
        <v>431</v>
      </c>
      <c r="C127" s="73" t="s">
        <v>599</v>
      </c>
      <c r="D127" s="69">
        <v>580000</v>
      </c>
      <c r="E127" s="69">
        <v>560000</v>
      </c>
      <c r="F127" s="87">
        <f t="shared" si="2"/>
        <v>20000</v>
      </c>
      <c r="G127" s="88">
        <f t="shared" si="3"/>
        <v>0.96551724137931039</v>
      </c>
      <c r="H127" s="33"/>
    </row>
    <row r="128" spans="1:8">
      <c r="A128" s="71" t="s">
        <v>600</v>
      </c>
      <c r="B128" s="72" t="s">
        <v>431</v>
      </c>
      <c r="C128" s="73" t="s">
        <v>601</v>
      </c>
      <c r="D128" s="69">
        <v>2426900</v>
      </c>
      <c r="E128" s="69">
        <v>2871.83</v>
      </c>
      <c r="F128" s="87">
        <f t="shared" si="2"/>
        <v>2424028.17</v>
      </c>
      <c r="G128" s="88">
        <f t="shared" si="3"/>
        <v>1.1833326465861798E-3</v>
      </c>
      <c r="H128" s="33"/>
    </row>
    <row r="129" spans="1:8">
      <c r="A129" s="71" t="s">
        <v>446</v>
      </c>
      <c r="B129" s="72" t="s">
        <v>431</v>
      </c>
      <c r="C129" s="73" t="s">
        <v>602</v>
      </c>
      <c r="D129" s="69">
        <v>2426900</v>
      </c>
      <c r="E129" s="69">
        <v>2871.83</v>
      </c>
      <c r="F129" s="87">
        <f t="shared" si="2"/>
        <v>2424028.17</v>
      </c>
      <c r="G129" s="88">
        <f t="shared" si="3"/>
        <v>1.1833326465861798E-3</v>
      </c>
      <c r="H129" s="33"/>
    </row>
    <row r="130" spans="1:8" ht="51">
      <c r="A130" s="71" t="s">
        <v>598</v>
      </c>
      <c r="B130" s="72" t="s">
        <v>431</v>
      </c>
      <c r="C130" s="73" t="s">
        <v>603</v>
      </c>
      <c r="D130" s="69">
        <v>2426900</v>
      </c>
      <c r="E130" s="69">
        <v>2871.83</v>
      </c>
      <c r="F130" s="87">
        <f t="shared" si="2"/>
        <v>2424028.17</v>
      </c>
      <c r="G130" s="88">
        <f t="shared" si="3"/>
        <v>1.1833326465861798E-3</v>
      </c>
      <c r="H130" s="33"/>
    </row>
    <row r="131" spans="1:8">
      <c r="A131" s="71" t="s">
        <v>604</v>
      </c>
      <c r="B131" s="72" t="s">
        <v>431</v>
      </c>
      <c r="C131" s="73" t="s">
        <v>605</v>
      </c>
      <c r="D131" s="69">
        <v>29202213.780000001</v>
      </c>
      <c r="E131" s="69">
        <v>3669719.87</v>
      </c>
      <c r="F131" s="87">
        <f t="shared" si="2"/>
        <v>25532493.91</v>
      </c>
      <c r="G131" s="88">
        <f t="shared" si="3"/>
        <v>0.12566581073772276</v>
      </c>
      <c r="H131" s="33"/>
    </row>
    <row r="132" spans="1:8" ht="25.5">
      <c r="A132" s="71" t="s">
        <v>440</v>
      </c>
      <c r="B132" s="72" t="s">
        <v>431</v>
      </c>
      <c r="C132" s="73" t="s">
        <v>606</v>
      </c>
      <c r="D132" s="69">
        <v>27240321.359999999</v>
      </c>
      <c r="E132" s="69">
        <v>3253556.45</v>
      </c>
      <c r="F132" s="87">
        <f t="shared" si="2"/>
        <v>23986764.91</v>
      </c>
      <c r="G132" s="88">
        <f t="shared" si="3"/>
        <v>0.11943898924693157</v>
      </c>
      <c r="H132" s="33"/>
    </row>
    <row r="133" spans="1:8" ht="38.25">
      <c r="A133" s="71" t="s">
        <v>442</v>
      </c>
      <c r="B133" s="72" t="s">
        <v>431</v>
      </c>
      <c r="C133" s="73" t="s">
        <v>607</v>
      </c>
      <c r="D133" s="69">
        <v>27240321.359999999</v>
      </c>
      <c r="E133" s="69">
        <v>3253556.45</v>
      </c>
      <c r="F133" s="87">
        <f t="shared" si="2"/>
        <v>23986764.91</v>
      </c>
      <c r="G133" s="88">
        <f t="shared" si="3"/>
        <v>0.11943898924693157</v>
      </c>
      <c r="H133" s="33"/>
    </row>
    <row r="134" spans="1:8" ht="38.25">
      <c r="A134" s="71" t="s">
        <v>515</v>
      </c>
      <c r="B134" s="72" t="s">
        <v>431</v>
      </c>
      <c r="C134" s="73" t="s">
        <v>608</v>
      </c>
      <c r="D134" s="69">
        <v>0</v>
      </c>
      <c r="E134" s="69">
        <v>0</v>
      </c>
      <c r="F134" s="87">
        <f t="shared" si="2"/>
        <v>0</v>
      </c>
      <c r="G134" s="88">
        <v>0</v>
      </c>
      <c r="H134" s="33"/>
    </row>
    <row r="135" spans="1:8" ht="38.25">
      <c r="A135" s="71" t="s">
        <v>444</v>
      </c>
      <c r="B135" s="72" t="s">
        <v>431</v>
      </c>
      <c r="C135" s="73" t="s">
        <v>609</v>
      </c>
      <c r="D135" s="69">
        <v>27240321.359999999</v>
      </c>
      <c r="E135" s="69">
        <v>3253556.45</v>
      </c>
      <c r="F135" s="87">
        <f t="shared" si="2"/>
        <v>23986764.91</v>
      </c>
      <c r="G135" s="88">
        <f t="shared" si="3"/>
        <v>0.11943898924693157</v>
      </c>
      <c r="H135" s="33"/>
    </row>
    <row r="136" spans="1:8">
      <c r="A136" s="71" t="s">
        <v>470</v>
      </c>
      <c r="B136" s="72" t="s">
        <v>431</v>
      </c>
      <c r="C136" s="73" t="s">
        <v>610</v>
      </c>
      <c r="D136" s="69">
        <v>1961892.42</v>
      </c>
      <c r="E136" s="69">
        <v>416163.42</v>
      </c>
      <c r="F136" s="87">
        <f t="shared" ref="F136:F199" si="4">D136-E136</f>
        <v>1545729</v>
      </c>
      <c r="G136" s="88">
        <f t="shared" ref="G136:G199" si="5">E136/D136</f>
        <v>0.21212346597475512</v>
      </c>
      <c r="H136" s="33"/>
    </row>
    <row r="137" spans="1:8">
      <c r="A137" s="71" t="s">
        <v>611</v>
      </c>
      <c r="B137" s="72" t="s">
        <v>431</v>
      </c>
      <c r="C137" s="73" t="s">
        <v>612</v>
      </c>
      <c r="D137" s="69">
        <v>1961892.42</v>
      </c>
      <c r="E137" s="69">
        <v>416163.42</v>
      </c>
      <c r="F137" s="87">
        <f t="shared" si="4"/>
        <v>1545729</v>
      </c>
      <c r="G137" s="88">
        <f t="shared" si="5"/>
        <v>0.21212346597475512</v>
      </c>
      <c r="H137" s="33"/>
    </row>
    <row r="138" spans="1:8" ht="51">
      <c r="A138" s="71" t="s">
        <v>613</v>
      </c>
      <c r="B138" s="72" t="s">
        <v>431</v>
      </c>
      <c r="C138" s="73" t="s">
        <v>614</v>
      </c>
      <c r="D138" s="69">
        <v>1961892.42</v>
      </c>
      <c r="E138" s="69">
        <v>416163.42</v>
      </c>
      <c r="F138" s="87">
        <f t="shared" si="4"/>
        <v>1545729</v>
      </c>
      <c r="G138" s="88">
        <f t="shared" si="5"/>
        <v>0.21212346597475512</v>
      </c>
      <c r="H138" s="33"/>
    </row>
    <row r="139" spans="1:8" ht="25.5">
      <c r="A139" s="71" t="s">
        <v>615</v>
      </c>
      <c r="B139" s="72" t="s">
        <v>431</v>
      </c>
      <c r="C139" s="73" t="s">
        <v>616</v>
      </c>
      <c r="D139" s="69">
        <v>10181068</v>
      </c>
      <c r="E139" s="69">
        <v>2494200.65</v>
      </c>
      <c r="F139" s="87">
        <f t="shared" si="4"/>
        <v>7686867.3499999996</v>
      </c>
      <c r="G139" s="88">
        <f t="shared" si="5"/>
        <v>0.24498418535265651</v>
      </c>
      <c r="H139" s="33"/>
    </row>
    <row r="140" spans="1:8" ht="25.5">
      <c r="A140" s="71" t="s">
        <v>440</v>
      </c>
      <c r="B140" s="72" t="s">
        <v>431</v>
      </c>
      <c r="C140" s="73" t="s">
        <v>617</v>
      </c>
      <c r="D140" s="69">
        <v>592700</v>
      </c>
      <c r="E140" s="69">
        <v>93200</v>
      </c>
      <c r="F140" s="87">
        <f t="shared" si="4"/>
        <v>499500</v>
      </c>
      <c r="G140" s="88">
        <f t="shared" si="5"/>
        <v>0.15724649907204319</v>
      </c>
      <c r="H140" s="33"/>
    </row>
    <row r="141" spans="1:8" ht="38.25">
      <c r="A141" s="71" t="s">
        <v>442</v>
      </c>
      <c r="B141" s="72" t="s">
        <v>431</v>
      </c>
      <c r="C141" s="73" t="s">
        <v>618</v>
      </c>
      <c r="D141" s="69">
        <v>592700</v>
      </c>
      <c r="E141" s="69">
        <v>93200</v>
      </c>
      <c r="F141" s="87">
        <f t="shared" si="4"/>
        <v>499500</v>
      </c>
      <c r="G141" s="88">
        <f t="shared" si="5"/>
        <v>0.15724649907204319</v>
      </c>
      <c r="H141" s="33"/>
    </row>
    <row r="142" spans="1:8" ht="38.25">
      <c r="A142" s="71" t="s">
        <v>444</v>
      </c>
      <c r="B142" s="72" t="s">
        <v>431</v>
      </c>
      <c r="C142" s="73" t="s">
        <v>619</v>
      </c>
      <c r="D142" s="69">
        <v>592700</v>
      </c>
      <c r="E142" s="69">
        <v>93200</v>
      </c>
      <c r="F142" s="87">
        <f t="shared" si="4"/>
        <v>499500</v>
      </c>
      <c r="G142" s="88">
        <f t="shared" si="5"/>
        <v>0.15724649907204319</v>
      </c>
      <c r="H142" s="33"/>
    </row>
    <row r="143" spans="1:8" ht="38.25">
      <c r="A143" s="71" t="s">
        <v>521</v>
      </c>
      <c r="B143" s="72" t="s">
        <v>431</v>
      </c>
      <c r="C143" s="73" t="s">
        <v>620</v>
      </c>
      <c r="D143" s="69">
        <v>3958368</v>
      </c>
      <c r="E143" s="69">
        <v>1420000</v>
      </c>
      <c r="F143" s="87">
        <f t="shared" si="4"/>
        <v>2538368</v>
      </c>
      <c r="G143" s="88">
        <f t="shared" si="5"/>
        <v>0.3587337003532769</v>
      </c>
      <c r="H143" s="33"/>
    </row>
    <row r="144" spans="1:8">
      <c r="A144" s="71" t="s">
        <v>523</v>
      </c>
      <c r="B144" s="72" t="s">
        <v>431</v>
      </c>
      <c r="C144" s="73" t="s">
        <v>621</v>
      </c>
      <c r="D144" s="69">
        <v>3958368</v>
      </c>
      <c r="E144" s="69">
        <v>1420000</v>
      </c>
      <c r="F144" s="87">
        <f t="shared" si="4"/>
        <v>2538368</v>
      </c>
      <c r="G144" s="88">
        <f t="shared" si="5"/>
        <v>0.3587337003532769</v>
      </c>
      <c r="H144" s="33"/>
    </row>
    <row r="145" spans="1:8" ht="63.75">
      <c r="A145" s="71" t="s">
        <v>525</v>
      </c>
      <c r="B145" s="72" t="s">
        <v>431</v>
      </c>
      <c r="C145" s="73" t="s">
        <v>622</v>
      </c>
      <c r="D145" s="69">
        <v>3958368</v>
      </c>
      <c r="E145" s="69">
        <v>1420000</v>
      </c>
      <c r="F145" s="87">
        <f t="shared" si="4"/>
        <v>2538368</v>
      </c>
      <c r="G145" s="88">
        <f t="shared" si="5"/>
        <v>0.3587337003532769</v>
      </c>
      <c r="H145" s="33"/>
    </row>
    <row r="146" spans="1:8">
      <c r="A146" s="71" t="s">
        <v>446</v>
      </c>
      <c r="B146" s="72" t="s">
        <v>431</v>
      </c>
      <c r="C146" s="73" t="s">
        <v>623</v>
      </c>
      <c r="D146" s="69">
        <v>5630000</v>
      </c>
      <c r="E146" s="69">
        <v>981000.65</v>
      </c>
      <c r="F146" s="87">
        <f t="shared" si="4"/>
        <v>4648999.3499999996</v>
      </c>
      <c r="G146" s="88">
        <f t="shared" si="5"/>
        <v>0.17424523090586147</v>
      </c>
      <c r="H146" s="33"/>
    </row>
    <row r="147" spans="1:8" ht="51">
      <c r="A147" s="71" t="s">
        <v>598</v>
      </c>
      <c r="B147" s="72" t="s">
        <v>431</v>
      </c>
      <c r="C147" s="73" t="s">
        <v>624</v>
      </c>
      <c r="D147" s="69">
        <v>5630000</v>
      </c>
      <c r="E147" s="69">
        <v>981000.65</v>
      </c>
      <c r="F147" s="87">
        <f t="shared" si="4"/>
        <v>4648999.3499999996</v>
      </c>
      <c r="G147" s="88">
        <f t="shared" si="5"/>
        <v>0.17424523090586147</v>
      </c>
      <c r="H147" s="33"/>
    </row>
    <row r="148" spans="1:8">
      <c r="A148" s="93" t="s">
        <v>625</v>
      </c>
      <c r="B148" s="94" t="s">
        <v>431</v>
      </c>
      <c r="C148" s="95" t="s">
        <v>626</v>
      </c>
      <c r="D148" s="96">
        <v>839114195.37</v>
      </c>
      <c r="E148" s="96">
        <v>27983769.550000001</v>
      </c>
      <c r="F148" s="97">
        <f t="shared" si="4"/>
        <v>811130425.82000005</v>
      </c>
      <c r="G148" s="86">
        <f t="shared" si="5"/>
        <v>3.3349179056207962E-2</v>
      </c>
      <c r="H148" s="33"/>
    </row>
    <row r="149" spans="1:8">
      <c r="A149" s="71" t="s">
        <v>627</v>
      </c>
      <c r="B149" s="72" t="s">
        <v>431</v>
      </c>
      <c r="C149" s="73" t="s">
        <v>628</v>
      </c>
      <c r="D149" s="69">
        <v>760461816.30999994</v>
      </c>
      <c r="E149" s="69">
        <v>9489692.25</v>
      </c>
      <c r="F149" s="87">
        <f t="shared" si="4"/>
        <v>750972124.05999994</v>
      </c>
      <c r="G149" s="88">
        <f t="shared" si="5"/>
        <v>1.2478854357273287E-2</v>
      </c>
      <c r="H149" s="33"/>
    </row>
    <row r="150" spans="1:8" ht="25.5">
      <c r="A150" s="71" t="s">
        <v>440</v>
      </c>
      <c r="B150" s="72" t="s">
        <v>431</v>
      </c>
      <c r="C150" s="73" t="s">
        <v>629</v>
      </c>
      <c r="D150" s="69">
        <v>13555299</v>
      </c>
      <c r="E150" s="69">
        <v>2968914.97</v>
      </c>
      <c r="F150" s="87">
        <f t="shared" si="4"/>
        <v>10586384.029999999</v>
      </c>
      <c r="G150" s="88">
        <f t="shared" si="5"/>
        <v>0.21902246272841347</v>
      </c>
      <c r="H150" s="33"/>
    </row>
    <row r="151" spans="1:8" ht="38.25">
      <c r="A151" s="71" t="s">
        <v>442</v>
      </c>
      <c r="B151" s="72" t="s">
        <v>431</v>
      </c>
      <c r="C151" s="73" t="s">
        <v>630</v>
      </c>
      <c r="D151" s="69">
        <v>13555299</v>
      </c>
      <c r="E151" s="69">
        <v>2968914.97</v>
      </c>
      <c r="F151" s="87">
        <f t="shared" si="4"/>
        <v>10586384.029999999</v>
      </c>
      <c r="G151" s="88">
        <f t="shared" si="5"/>
        <v>0.21902246272841347</v>
      </c>
      <c r="H151" s="33"/>
    </row>
    <row r="152" spans="1:8" ht="38.25">
      <c r="A152" s="71" t="s">
        <v>515</v>
      </c>
      <c r="B152" s="72" t="s">
        <v>431</v>
      </c>
      <c r="C152" s="73" t="s">
        <v>631</v>
      </c>
      <c r="D152" s="69">
        <v>9012275</v>
      </c>
      <c r="E152" s="69">
        <v>2801995</v>
      </c>
      <c r="F152" s="87">
        <f t="shared" si="4"/>
        <v>6210280</v>
      </c>
      <c r="G152" s="88">
        <f t="shared" si="5"/>
        <v>0.31090873281163744</v>
      </c>
      <c r="H152" s="33"/>
    </row>
    <row r="153" spans="1:8" ht="38.25">
      <c r="A153" s="71" t="s">
        <v>444</v>
      </c>
      <c r="B153" s="72" t="s">
        <v>431</v>
      </c>
      <c r="C153" s="73" t="s">
        <v>632</v>
      </c>
      <c r="D153" s="69">
        <v>4543024</v>
      </c>
      <c r="E153" s="69">
        <v>166919.97</v>
      </c>
      <c r="F153" s="87">
        <f t="shared" si="4"/>
        <v>4376104.03</v>
      </c>
      <c r="G153" s="88">
        <f t="shared" si="5"/>
        <v>3.6742040103684245E-2</v>
      </c>
      <c r="H153" s="33"/>
    </row>
    <row r="154" spans="1:8" ht="25.5">
      <c r="A154" s="71" t="s">
        <v>464</v>
      </c>
      <c r="B154" s="72" t="s">
        <v>431</v>
      </c>
      <c r="C154" s="73" t="s">
        <v>633</v>
      </c>
      <c r="D154" s="69">
        <v>6300000</v>
      </c>
      <c r="E154" s="69">
        <v>0</v>
      </c>
      <c r="F154" s="87">
        <f t="shared" si="4"/>
        <v>6300000</v>
      </c>
      <c r="G154" s="88">
        <f t="shared" si="5"/>
        <v>0</v>
      </c>
      <c r="H154" s="33"/>
    </row>
    <row r="155" spans="1:8" ht="25.5">
      <c r="A155" s="71" t="s">
        <v>466</v>
      </c>
      <c r="B155" s="72" t="s">
        <v>431</v>
      </c>
      <c r="C155" s="73" t="s">
        <v>634</v>
      </c>
      <c r="D155" s="69">
        <v>6300000</v>
      </c>
      <c r="E155" s="69">
        <v>0</v>
      </c>
      <c r="F155" s="87">
        <f t="shared" si="4"/>
        <v>6300000</v>
      </c>
      <c r="G155" s="88">
        <f t="shared" si="5"/>
        <v>0</v>
      </c>
      <c r="H155" s="33"/>
    </row>
    <row r="156" spans="1:8" ht="38.25">
      <c r="A156" s="71" t="s">
        <v>468</v>
      </c>
      <c r="B156" s="72" t="s">
        <v>431</v>
      </c>
      <c r="C156" s="73" t="s">
        <v>635</v>
      </c>
      <c r="D156" s="69">
        <v>6300000</v>
      </c>
      <c r="E156" s="69">
        <v>0</v>
      </c>
      <c r="F156" s="87">
        <f t="shared" si="4"/>
        <v>6300000</v>
      </c>
      <c r="G156" s="88">
        <f t="shared" si="5"/>
        <v>0</v>
      </c>
      <c r="H156" s="33"/>
    </row>
    <row r="157" spans="1:8" ht="25.5">
      <c r="A157" s="71" t="s">
        <v>636</v>
      </c>
      <c r="B157" s="72" t="s">
        <v>431</v>
      </c>
      <c r="C157" s="73" t="s">
        <v>637</v>
      </c>
      <c r="D157" s="69">
        <v>599754488.85000002</v>
      </c>
      <c r="E157" s="69">
        <v>2410328</v>
      </c>
      <c r="F157" s="87">
        <f t="shared" si="4"/>
        <v>597344160.85000002</v>
      </c>
      <c r="G157" s="88">
        <f t="shared" si="5"/>
        <v>4.0188577906631199E-3</v>
      </c>
      <c r="H157" s="33"/>
    </row>
    <row r="158" spans="1:8">
      <c r="A158" s="71" t="s">
        <v>638</v>
      </c>
      <c r="B158" s="72" t="s">
        <v>431</v>
      </c>
      <c r="C158" s="73" t="s">
        <v>639</v>
      </c>
      <c r="D158" s="69">
        <v>599754488.85000002</v>
      </c>
      <c r="E158" s="69">
        <v>2410328</v>
      </c>
      <c r="F158" s="87">
        <f t="shared" si="4"/>
        <v>597344160.85000002</v>
      </c>
      <c r="G158" s="88">
        <f t="shared" si="5"/>
        <v>4.0188577906631199E-3</v>
      </c>
      <c r="H158" s="33"/>
    </row>
    <row r="159" spans="1:8" ht="38.25">
      <c r="A159" s="71" t="s">
        <v>640</v>
      </c>
      <c r="B159" s="72" t="s">
        <v>431</v>
      </c>
      <c r="C159" s="73" t="s">
        <v>641</v>
      </c>
      <c r="D159" s="69">
        <v>82470543.909999996</v>
      </c>
      <c r="E159" s="69">
        <v>0</v>
      </c>
      <c r="F159" s="87">
        <f t="shared" si="4"/>
        <v>82470543.909999996</v>
      </c>
      <c r="G159" s="88">
        <f t="shared" si="5"/>
        <v>0</v>
      </c>
      <c r="H159" s="33"/>
    </row>
    <row r="160" spans="1:8" ht="38.25">
      <c r="A160" s="71" t="s">
        <v>642</v>
      </c>
      <c r="B160" s="72" t="s">
        <v>431</v>
      </c>
      <c r="C160" s="73" t="s">
        <v>643</v>
      </c>
      <c r="D160" s="69">
        <v>517283944.94</v>
      </c>
      <c r="E160" s="69">
        <v>2410328</v>
      </c>
      <c r="F160" s="87">
        <f t="shared" si="4"/>
        <v>514873616.94</v>
      </c>
      <c r="G160" s="88">
        <f t="shared" si="5"/>
        <v>4.6595840129536109E-3</v>
      </c>
      <c r="H160" s="33"/>
    </row>
    <row r="161" spans="1:8">
      <c r="A161" s="71" t="s">
        <v>446</v>
      </c>
      <c r="B161" s="72" t="s">
        <v>431</v>
      </c>
      <c r="C161" s="73" t="s">
        <v>644</v>
      </c>
      <c r="D161" s="69">
        <v>140852028.46000001</v>
      </c>
      <c r="E161" s="69">
        <v>4110449.28</v>
      </c>
      <c r="F161" s="87">
        <f t="shared" si="4"/>
        <v>136741579.18000001</v>
      </c>
      <c r="G161" s="88">
        <f t="shared" si="5"/>
        <v>2.9182748199947362E-2</v>
      </c>
      <c r="H161" s="33"/>
    </row>
    <row r="162" spans="1:8" ht="51">
      <c r="A162" s="71" t="s">
        <v>598</v>
      </c>
      <c r="B162" s="72" t="s">
        <v>431</v>
      </c>
      <c r="C162" s="73" t="s">
        <v>645</v>
      </c>
      <c r="D162" s="69">
        <v>5980363</v>
      </c>
      <c r="E162" s="69">
        <v>3961919</v>
      </c>
      <c r="F162" s="87">
        <f t="shared" si="4"/>
        <v>2018444</v>
      </c>
      <c r="G162" s="88">
        <f t="shared" si="5"/>
        <v>0.66248804629417979</v>
      </c>
      <c r="H162" s="33"/>
    </row>
    <row r="163" spans="1:8">
      <c r="A163" s="71" t="s">
        <v>448</v>
      </c>
      <c r="B163" s="72" t="s">
        <v>431</v>
      </c>
      <c r="C163" s="73" t="s">
        <v>646</v>
      </c>
      <c r="D163" s="69">
        <v>134871665.46000001</v>
      </c>
      <c r="E163" s="69">
        <v>148530.28</v>
      </c>
      <c r="F163" s="87">
        <f t="shared" si="4"/>
        <v>134723135.18000001</v>
      </c>
      <c r="G163" s="88">
        <f t="shared" si="5"/>
        <v>1.1012711935706825E-3</v>
      </c>
      <c r="H163" s="33"/>
    </row>
    <row r="164" spans="1:8">
      <c r="A164" s="71" t="s">
        <v>537</v>
      </c>
      <c r="B164" s="72" t="s">
        <v>431</v>
      </c>
      <c r="C164" s="73" t="s">
        <v>647</v>
      </c>
      <c r="D164" s="69">
        <v>134871665.46000001</v>
      </c>
      <c r="E164" s="69">
        <v>148530.28</v>
      </c>
      <c r="F164" s="87">
        <f t="shared" si="4"/>
        <v>134723135.18000001</v>
      </c>
      <c r="G164" s="88">
        <f t="shared" si="5"/>
        <v>1.1012711935706825E-3</v>
      </c>
      <c r="H164" s="33"/>
    </row>
    <row r="165" spans="1:8">
      <c r="A165" s="71" t="s">
        <v>648</v>
      </c>
      <c r="B165" s="72" t="s">
        <v>431</v>
      </c>
      <c r="C165" s="73" t="s">
        <v>649</v>
      </c>
      <c r="D165" s="69">
        <v>62520769.060000002</v>
      </c>
      <c r="E165" s="69">
        <v>14624240.43</v>
      </c>
      <c r="F165" s="87">
        <f t="shared" si="4"/>
        <v>47896528.630000003</v>
      </c>
      <c r="G165" s="88">
        <f t="shared" si="5"/>
        <v>0.23391011738779785</v>
      </c>
      <c r="H165" s="33"/>
    </row>
    <row r="166" spans="1:8" ht="25.5">
      <c r="A166" s="71" t="s">
        <v>440</v>
      </c>
      <c r="B166" s="72" t="s">
        <v>431</v>
      </c>
      <c r="C166" s="73" t="s">
        <v>650</v>
      </c>
      <c r="D166" s="69">
        <v>30444628.059999999</v>
      </c>
      <c r="E166" s="69">
        <v>6721316.2699999996</v>
      </c>
      <c r="F166" s="87">
        <f t="shared" si="4"/>
        <v>23723311.789999999</v>
      </c>
      <c r="G166" s="88">
        <f t="shared" si="5"/>
        <v>0.22077183064131017</v>
      </c>
      <c r="H166" s="33"/>
    </row>
    <row r="167" spans="1:8" ht="38.25">
      <c r="A167" s="71" t="s">
        <v>442</v>
      </c>
      <c r="B167" s="72" t="s">
        <v>431</v>
      </c>
      <c r="C167" s="73" t="s">
        <v>651</v>
      </c>
      <c r="D167" s="69">
        <v>30444628.059999999</v>
      </c>
      <c r="E167" s="69">
        <v>6721316.2699999996</v>
      </c>
      <c r="F167" s="87">
        <f t="shared" si="4"/>
        <v>23723311.789999999</v>
      </c>
      <c r="G167" s="88">
        <f t="shared" si="5"/>
        <v>0.22077183064131017</v>
      </c>
      <c r="H167" s="33"/>
    </row>
    <row r="168" spans="1:8" ht="38.25">
      <c r="A168" s="71" t="s">
        <v>515</v>
      </c>
      <c r="B168" s="72" t="s">
        <v>431</v>
      </c>
      <c r="C168" s="73" t="s">
        <v>652</v>
      </c>
      <c r="D168" s="69">
        <v>26273622.949999999</v>
      </c>
      <c r="E168" s="69">
        <v>6523311.1600000001</v>
      </c>
      <c r="F168" s="87">
        <f t="shared" si="4"/>
        <v>19750311.789999999</v>
      </c>
      <c r="G168" s="88">
        <f t="shared" si="5"/>
        <v>0.24828365590897697</v>
      </c>
      <c r="H168" s="33"/>
    </row>
    <row r="169" spans="1:8" ht="38.25">
      <c r="A169" s="71" t="s">
        <v>444</v>
      </c>
      <c r="B169" s="72" t="s">
        <v>431</v>
      </c>
      <c r="C169" s="73" t="s">
        <v>653</v>
      </c>
      <c r="D169" s="69">
        <v>4171005.11</v>
      </c>
      <c r="E169" s="69">
        <v>198005.11</v>
      </c>
      <c r="F169" s="87">
        <f t="shared" si="4"/>
        <v>3973000</v>
      </c>
      <c r="G169" s="88">
        <f t="shared" si="5"/>
        <v>4.747179751117591E-2</v>
      </c>
      <c r="H169" s="33"/>
    </row>
    <row r="170" spans="1:8" ht="25.5">
      <c r="A170" s="71" t="s">
        <v>636</v>
      </c>
      <c r="B170" s="72" t="s">
        <v>431</v>
      </c>
      <c r="C170" s="73" t="s">
        <v>654</v>
      </c>
      <c r="D170" s="69">
        <v>32076141</v>
      </c>
      <c r="E170" s="69">
        <v>7902924.1600000001</v>
      </c>
      <c r="F170" s="87">
        <f t="shared" si="4"/>
        <v>24173216.84</v>
      </c>
      <c r="G170" s="88">
        <f t="shared" si="5"/>
        <v>0.24638014155131691</v>
      </c>
      <c r="H170" s="33"/>
    </row>
    <row r="171" spans="1:8">
      <c r="A171" s="71" t="s">
        <v>638</v>
      </c>
      <c r="B171" s="72" t="s">
        <v>431</v>
      </c>
      <c r="C171" s="73" t="s">
        <v>655</v>
      </c>
      <c r="D171" s="69">
        <v>32076141</v>
      </c>
      <c r="E171" s="69">
        <v>7902924.1600000001</v>
      </c>
      <c r="F171" s="87">
        <f t="shared" si="4"/>
        <v>24173216.84</v>
      </c>
      <c r="G171" s="88">
        <f t="shared" si="5"/>
        <v>0.24638014155131691</v>
      </c>
      <c r="H171" s="33"/>
    </row>
    <row r="172" spans="1:8" ht="38.25">
      <c r="A172" s="71" t="s">
        <v>642</v>
      </c>
      <c r="B172" s="72" t="s">
        <v>431</v>
      </c>
      <c r="C172" s="73" t="s">
        <v>656</v>
      </c>
      <c r="D172" s="69">
        <v>32076141</v>
      </c>
      <c r="E172" s="69">
        <v>7902924.1600000001</v>
      </c>
      <c r="F172" s="87">
        <f t="shared" si="4"/>
        <v>24173216.84</v>
      </c>
      <c r="G172" s="88">
        <f t="shared" si="5"/>
        <v>0.24638014155131691</v>
      </c>
      <c r="H172" s="33"/>
    </row>
    <row r="173" spans="1:8">
      <c r="A173" s="71" t="s">
        <v>446</v>
      </c>
      <c r="B173" s="72" t="s">
        <v>431</v>
      </c>
      <c r="C173" s="73" t="s">
        <v>657</v>
      </c>
      <c r="D173" s="69">
        <v>0</v>
      </c>
      <c r="E173" s="69">
        <v>0</v>
      </c>
      <c r="F173" s="87">
        <f t="shared" si="4"/>
        <v>0</v>
      </c>
      <c r="G173" s="88">
        <v>0</v>
      </c>
      <c r="H173" s="33"/>
    </row>
    <row r="174" spans="1:8" ht="51">
      <c r="A174" s="71" t="s">
        <v>598</v>
      </c>
      <c r="B174" s="72" t="s">
        <v>431</v>
      </c>
      <c r="C174" s="73" t="s">
        <v>658</v>
      </c>
      <c r="D174" s="69">
        <v>0</v>
      </c>
      <c r="E174" s="69">
        <v>0</v>
      </c>
      <c r="F174" s="87">
        <f t="shared" si="4"/>
        <v>0</v>
      </c>
      <c r="G174" s="88">
        <v>0</v>
      </c>
      <c r="H174" s="33"/>
    </row>
    <row r="175" spans="1:8">
      <c r="A175" s="71" t="s">
        <v>659</v>
      </c>
      <c r="B175" s="72" t="s">
        <v>431</v>
      </c>
      <c r="C175" s="73" t="s">
        <v>660</v>
      </c>
      <c r="D175" s="69">
        <v>6085236</v>
      </c>
      <c r="E175" s="69">
        <v>0</v>
      </c>
      <c r="F175" s="87">
        <f t="shared" si="4"/>
        <v>6085236</v>
      </c>
      <c r="G175" s="88">
        <f t="shared" si="5"/>
        <v>0</v>
      </c>
      <c r="H175" s="33"/>
    </row>
    <row r="176" spans="1:8" ht="63.75">
      <c r="A176" s="71" t="s">
        <v>433</v>
      </c>
      <c r="B176" s="72" t="s">
        <v>431</v>
      </c>
      <c r="C176" s="73" t="s">
        <v>661</v>
      </c>
      <c r="D176" s="69">
        <v>0</v>
      </c>
      <c r="E176" s="69">
        <v>0</v>
      </c>
      <c r="F176" s="87">
        <f t="shared" si="4"/>
        <v>0</v>
      </c>
      <c r="G176" s="88">
        <v>0</v>
      </c>
      <c r="H176" s="33"/>
    </row>
    <row r="177" spans="1:8" ht="25.5">
      <c r="A177" s="71" t="s">
        <v>434</v>
      </c>
      <c r="B177" s="72" t="s">
        <v>431</v>
      </c>
      <c r="C177" s="73" t="s">
        <v>662</v>
      </c>
      <c r="D177" s="69">
        <v>0</v>
      </c>
      <c r="E177" s="69">
        <v>0</v>
      </c>
      <c r="F177" s="87">
        <f t="shared" si="4"/>
        <v>0</v>
      </c>
      <c r="G177" s="88">
        <v>0</v>
      </c>
      <c r="H177" s="33"/>
    </row>
    <row r="178" spans="1:8" ht="25.5">
      <c r="A178" s="71" t="s">
        <v>435</v>
      </c>
      <c r="B178" s="72" t="s">
        <v>431</v>
      </c>
      <c r="C178" s="73" t="s">
        <v>663</v>
      </c>
      <c r="D178" s="69">
        <v>0</v>
      </c>
      <c r="E178" s="69">
        <v>0</v>
      </c>
      <c r="F178" s="87">
        <f t="shared" si="4"/>
        <v>0</v>
      </c>
      <c r="G178" s="88">
        <v>0</v>
      </c>
      <c r="H178" s="33"/>
    </row>
    <row r="179" spans="1:8" ht="38.25">
      <c r="A179" s="71" t="s">
        <v>436</v>
      </c>
      <c r="B179" s="72" t="s">
        <v>431</v>
      </c>
      <c r="C179" s="73" t="s">
        <v>664</v>
      </c>
      <c r="D179" s="69">
        <v>0</v>
      </c>
      <c r="E179" s="69">
        <v>0</v>
      </c>
      <c r="F179" s="87">
        <f t="shared" si="4"/>
        <v>0</v>
      </c>
      <c r="G179" s="88">
        <v>0</v>
      </c>
      <c r="H179" s="33"/>
    </row>
    <row r="180" spans="1:8" ht="51">
      <c r="A180" s="71" t="s">
        <v>437</v>
      </c>
      <c r="B180" s="72" t="s">
        <v>431</v>
      </c>
      <c r="C180" s="73" t="s">
        <v>665</v>
      </c>
      <c r="D180" s="69">
        <v>0</v>
      </c>
      <c r="E180" s="69">
        <v>0</v>
      </c>
      <c r="F180" s="87">
        <f t="shared" si="4"/>
        <v>0</v>
      </c>
      <c r="G180" s="88">
        <v>0</v>
      </c>
      <c r="H180" s="33"/>
    </row>
    <row r="181" spans="1:8" ht="25.5">
      <c r="A181" s="71" t="s">
        <v>440</v>
      </c>
      <c r="B181" s="72" t="s">
        <v>431</v>
      </c>
      <c r="C181" s="73" t="s">
        <v>666</v>
      </c>
      <c r="D181" s="69">
        <v>585236</v>
      </c>
      <c r="E181" s="69">
        <v>0</v>
      </c>
      <c r="F181" s="87">
        <f t="shared" si="4"/>
        <v>585236</v>
      </c>
      <c r="G181" s="88">
        <f t="shared" si="5"/>
        <v>0</v>
      </c>
      <c r="H181" s="33"/>
    </row>
    <row r="182" spans="1:8" ht="38.25">
      <c r="A182" s="71" t="s">
        <v>442</v>
      </c>
      <c r="B182" s="72" t="s">
        <v>431</v>
      </c>
      <c r="C182" s="73" t="s">
        <v>667</v>
      </c>
      <c r="D182" s="69">
        <v>585236</v>
      </c>
      <c r="E182" s="69">
        <v>0</v>
      </c>
      <c r="F182" s="87">
        <f t="shared" si="4"/>
        <v>585236</v>
      </c>
      <c r="G182" s="88">
        <f t="shared" si="5"/>
        <v>0</v>
      </c>
      <c r="H182" s="33"/>
    </row>
    <row r="183" spans="1:8" ht="25.5">
      <c r="A183" s="71" t="s">
        <v>461</v>
      </c>
      <c r="B183" s="72" t="s">
        <v>431</v>
      </c>
      <c r="C183" s="73" t="s">
        <v>668</v>
      </c>
      <c r="D183" s="69">
        <v>0</v>
      </c>
      <c r="E183" s="69">
        <v>0</v>
      </c>
      <c r="F183" s="87">
        <f t="shared" si="4"/>
        <v>0</v>
      </c>
      <c r="G183" s="88">
        <v>0</v>
      </c>
      <c r="H183" s="33"/>
    </row>
    <row r="184" spans="1:8" ht="38.25">
      <c r="A184" s="71" t="s">
        <v>515</v>
      </c>
      <c r="B184" s="72" t="s">
        <v>431</v>
      </c>
      <c r="C184" s="73" t="s">
        <v>669</v>
      </c>
      <c r="D184" s="69">
        <v>0</v>
      </c>
      <c r="E184" s="69">
        <v>0</v>
      </c>
      <c r="F184" s="87">
        <f t="shared" si="4"/>
        <v>0</v>
      </c>
      <c r="G184" s="88">
        <v>0</v>
      </c>
      <c r="H184" s="33"/>
    </row>
    <row r="185" spans="1:8" ht="38.25">
      <c r="A185" s="71" t="s">
        <v>444</v>
      </c>
      <c r="B185" s="72" t="s">
        <v>431</v>
      </c>
      <c r="C185" s="73" t="s">
        <v>670</v>
      </c>
      <c r="D185" s="69">
        <v>585236</v>
      </c>
      <c r="E185" s="69">
        <v>0</v>
      </c>
      <c r="F185" s="87">
        <f t="shared" si="4"/>
        <v>585236</v>
      </c>
      <c r="G185" s="88">
        <f t="shared" si="5"/>
        <v>0</v>
      </c>
      <c r="H185" s="33"/>
    </row>
    <row r="186" spans="1:8" ht="25.5">
      <c r="A186" s="71" t="s">
        <v>636</v>
      </c>
      <c r="B186" s="72" t="s">
        <v>431</v>
      </c>
      <c r="C186" s="73" t="s">
        <v>671</v>
      </c>
      <c r="D186" s="69">
        <v>5500000</v>
      </c>
      <c r="E186" s="69">
        <v>0</v>
      </c>
      <c r="F186" s="87">
        <f t="shared" si="4"/>
        <v>5500000</v>
      </c>
      <c r="G186" s="88">
        <f t="shared" si="5"/>
        <v>0</v>
      </c>
      <c r="H186" s="33"/>
    </row>
    <row r="187" spans="1:8">
      <c r="A187" s="71" t="s">
        <v>638</v>
      </c>
      <c r="B187" s="72" t="s">
        <v>431</v>
      </c>
      <c r="C187" s="73" t="s">
        <v>672</v>
      </c>
      <c r="D187" s="69">
        <v>5500000</v>
      </c>
      <c r="E187" s="69">
        <v>0</v>
      </c>
      <c r="F187" s="87">
        <f t="shared" si="4"/>
        <v>5500000</v>
      </c>
      <c r="G187" s="88">
        <f t="shared" si="5"/>
        <v>0</v>
      </c>
      <c r="H187" s="33"/>
    </row>
    <row r="188" spans="1:8" ht="38.25">
      <c r="A188" s="71" t="s">
        <v>642</v>
      </c>
      <c r="B188" s="72" t="s">
        <v>431</v>
      </c>
      <c r="C188" s="73" t="s">
        <v>673</v>
      </c>
      <c r="D188" s="69">
        <v>5500000</v>
      </c>
      <c r="E188" s="69">
        <v>0</v>
      </c>
      <c r="F188" s="87">
        <f t="shared" si="4"/>
        <v>5500000</v>
      </c>
      <c r="G188" s="88">
        <f t="shared" si="5"/>
        <v>0</v>
      </c>
      <c r="H188" s="33"/>
    </row>
    <row r="189" spans="1:8" ht="25.5">
      <c r="A189" s="71" t="s">
        <v>674</v>
      </c>
      <c r="B189" s="72" t="s">
        <v>431</v>
      </c>
      <c r="C189" s="73" t="s">
        <v>675</v>
      </c>
      <c r="D189" s="69">
        <v>10046374</v>
      </c>
      <c r="E189" s="69">
        <v>3869836.87</v>
      </c>
      <c r="F189" s="87">
        <f t="shared" si="4"/>
        <v>6176537.1299999999</v>
      </c>
      <c r="G189" s="88">
        <f t="shared" si="5"/>
        <v>0.38519737270382332</v>
      </c>
      <c r="H189" s="33"/>
    </row>
    <row r="190" spans="1:8" ht="63.75">
      <c r="A190" s="71" t="s">
        <v>433</v>
      </c>
      <c r="B190" s="72" t="s">
        <v>431</v>
      </c>
      <c r="C190" s="73" t="s">
        <v>676</v>
      </c>
      <c r="D190" s="69">
        <v>8295261.4699999997</v>
      </c>
      <c r="E190" s="69">
        <v>3164307.63</v>
      </c>
      <c r="F190" s="87">
        <f t="shared" si="4"/>
        <v>5130953.84</v>
      </c>
      <c r="G190" s="88">
        <f t="shared" si="5"/>
        <v>0.381459661210655</v>
      </c>
      <c r="H190" s="33"/>
    </row>
    <row r="191" spans="1:8" ht="25.5">
      <c r="A191" s="71" t="s">
        <v>558</v>
      </c>
      <c r="B191" s="72" t="s">
        <v>431</v>
      </c>
      <c r="C191" s="73" t="s">
        <v>677</v>
      </c>
      <c r="D191" s="69">
        <v>8295261.4699999997</v>
      </c>
      <c r="E191" s="69">
        <v>3164307.63</v>
      </c>
      <c r="F191" s="87">
        <f t="shared" si="4"/>
        <v>5130953.84</v>
      </c>
      <c r="G191" s="88">
        <f t="shared" si="5"/>
        <v>0.381459661210655</v>
      </c>
      <c r="H191" s="33"/>
    </row>
    <row r="192" spans="1:8">
      <c r="A192" s="71" t="s">
        <v>560</v>
      </c>
      <c r="B192" s="72" t="s">
        <v>431</v>
      </c>
      <c r="C192" s="73" t="s">
        <v>678</v>
      </c>
      <c r="D192" s="69">
        <v>6249048.75</v>
      </c>
      <c r="E192" s="69">
        <v>2441624.27</v>
      </c>
      <c r="F192" s="87">
        <f t="shared" si="4"/>
        <v>3807424.48</v>
      </c>
      <c r="G192" s="88">
        <f t="shared" si="5"/>
        <v>0.39071935068517427</v>
      </c>
      <c r="H192" s="33"/>
    </row>
    <row r="193" spans="1:8" ht="25.5">
      <c r="A193" s="71" t="s">
        <v>562</v>
      </c>
      <c r="B193" s="72" t="s">
        <v>431</v>
      </c>
      <c r="C193" s="73" t="s">
        <v>679</v>
      </c>
      <c r="D193" s="69">
        <v>159000</v>
      </c>
      <c r="E193" s="69">
        <v>62667.7</v>
      </c>
      <c r="F193" s="87">
        <f t="shared" si="4"/>
        <v>96332.3</v>
      </c>
      <c r="G193" s="88">
        <f t="shared" si="5"/>
        <v>0.39413647798742135</v>
      </c>
      <c r="H193" s="33"/>
    </row>
    <row r="194" spans="1:8" ht="51">
      <c r="A194" s="71" t="s">
        <v>564</v>
      </c>
      <c r="B194" s="72" t="s">
        <v>431</v>
      </c>
      <c r="C194" s="73" t="s">
        <v>680</v>
      </c>
      <c r="D194" s="69">
        <v>1887212.72</v>
      </c>
      <c r="E194" s="69">
        <v>660015.66</v>
      </c>
      <c r="F194" s="87">
        <f t="shared" si="4"/>
        <v>1227197.06</v>
      </c>
      <c r="G194" s="88">
        <f t="shared" si="5"/>
        <v>0.34973040029107055</v>
      </c>
      <c r="H194" s="33"/>
    </row>
    <row r="195" spans="1:8" ht="25.5">
      <c r="A195" s="71" t="s">
        <v>440</v>
      </c>
      <c r="B195" s="72" t="s">
        <v>431</v>
      </c>
      <c r="C195" s="73" t="s">
        <v>681</v>
      </c>
      <c r="D195" s="69">
        <v>1649238.53</v>
      </c>
      <c r="E195" s="69">
        <v>634434.24</v>
      </c>
      <c r="F195" s="87">
        <f t="shared" si="4"/>
        <v>1014804.29</v>
      </c>
      <c r="G195" s="88">
        <f t="shared" si="5"/>
        <v>0.38468313009883415</v>
      </c>
      <c r="H195" s="33"/>
    </row>
    <row r="196" spans="1:8" ht="38.25">
      <c r="A196" s="71" t="s">
        <v>442</v>
      </c>
      <c r="B196" s="72" t="s">
        <v>431</v>
      </c>
      <c r="C196" s="73" t="s">
        <v>682</v>
      </c>
      <c r="D196" s="69">
        <v>1649238.53</v>
      </c>
      <c r="E196" s="69">
        <v>634434.24</v>
      </c>
      <c r="F196" s="87">
        <f t="shared" si="4"/>
        <v>1014804.29</v>
      </c>
      <c r="G196" s="88">
        <f t="shared" si="5"/>
        <v>0.38468313009883415</v>
      </c>
      <c r="H196" s="33"/>
    </row>
    <row r="197" spans="1:8" ht="25.5">
      <c r="A197" s="71" t="s">
        <v>461</v>
      </c>
      <c r="B197" s="72" t="s">
        <v>431</v>
      </c>
      <c r="C197" s="73" t="s">
        <v>683</v>
      </c>
      <c r="D197" s="69">
        <v>275457</v>
      </c>
      <c r="E197" s="69">
        <v>90857.59</v>
      </c>
      <c r="F197" s="87">
        <f t="shared" si="4"/>
        <v>184599.41</v>
      </c>
      <c r="G197" s="88">
        <f t="shared" si="5"/>
        <v>0.32984309710771553</v>
      </c>
      <c r="H197" s="33"/>
    </row>
    <row r="198" spans="1:8" ht="38.25">
      <c r="A198" s="71" t="s">
        <v>444</v>
      </c>
      <c r="B198" s="72" t="s">
        <v>431</v>
      </c>
      <c r="C198" s="73" t="s">
        <v>684</v>
      </c>
      <c r="D198" s="69">
        <v>1373781.53</v>
      </c>
      <c r="E198" s="69">
        <v>543576.65</v>
      </c>
      <c r="F198" s="87">
        <f t="shared" si="4"/>
        <v>830204.88</v>
      </c>
      <c r="G198" s="88">
        <f t="shared" si="5"/>
        <v>0.39567910772537468</v>
      </c>
      <c r="H198" s="33"/>
    </row>
    <row r="199" spans="1:8">
      <c r="A199" s="71" t="s">
        <v>446</v>
      </c>
      <c r="B199" s="72" t="s">
        <v>431</v>
      </c>
      <c r="C199" s="73" t="s">
        <v>685</v>
      </c>
      <c r="D199" s="69">
        <v>101874</v>
      </c>
      <c r="E199" s="69">
        <v>71095</v>
      </c>
      <c r="F199" s="87">
        <f t="shared" si="4"/>
        <v>30779</v>
      </c>
      <c r="G199" s="88">
        <f t="shared" si="5"/>
        <v>0.69787188095097863</v>
      </c>
      <c r="H199" s="33"/>
    </row>
    <row r="200" spans="1:8">
      <c r="A200" s="71" t="s">
        <v>448</v>
      </c>
      <c r="B200" s="72" t="s">
        <v>431</v>
      </c>
      <c r="C200" s="73" t="s">
        <v>686</v>
      </c>
      <c r="D200" s="69">
        <v>101874</v>
      </c>
      <c r="E200" s="69">
        <v>71095</v>
      </c>
      <c r="F200" s="87">
        <f t="shared" ref="F200:F263" si="6">D200-E200</f>
        <v>30779</v>
      </c>
      <c r="G200" s="88">
        <f t="shared" ref="G200:G259" si="7">E200/D200</f>
        <v>0.69787188095097863</v>
      </c>
      <c r="H200" s="33"/>
    </row>
    <row r="201" spans="1:8" ht="25.5">
      <c r="A201" s="71" t="s">
        <v>450</v>
      </c>
      <c r="B201" s="72" t="s">
        <v>431</v>
      </c>
      <c r="C201" s="73" t="s">
        <v>687</v>
      </c>
      <c r="D201" s="69">
        <v>46374</v>
      </c>
      <c r="E201" s="69">
        <v>15595</v>
      </c>
      <c r="F201" s="87">
        <f t="shared" si="6"/>
        <v>30779</v>
      </c>
      <c r="G201" s="88">
        <f t="shared" si="7"/>
        <v>0.33628757493423039</v>
      </c>
      <c r="H201" s="33"/>
    </row>
    <row r="202" spans="1:8">
      <c r="A202" s="71" t="s">
        <v>537</v>
      </c>
      <c r="B202" s="72" t="s">
        <v>431</v>
      </c>
      <c r="C202" s="73" t="s">
        <v>688</v>
      </c>
      <c r="D202" s="69">
        <v>55500</v>
      </c>
      <c r="E202" s="69">
        <v>55500</v>
      </c>
      <c r="F202" s="87">
        <f t="shared" si="6"/>
        <v>0</v>
      </c>
      <c r="G202" s="88">
        <f t="shared" si="7"/>
        <v>1</v>
      </c>
      <c r="H202" s="33"/>
    </row>
    <row r="203" spans="1:8">
      <c r="A203" s="93" t="s">
        <v>689</v>
      </c>
      <c r="B203" s="94" t="s">
        <v>431</v>
      </c>
      <c r="C203" s="95" t="s">
        <v>690</v>
      </c>
      <c r="D203" s="96">
        <v>1098759067.2</v>
      </c>
      <c r="E203" s="96">
        <v>494298091.79000002</v>
      </c>
      <c r="F203" s="97">
        <f t="shared" si="6"/>
        <v>604460975.41000009</v>
      </c>
      <c r="G203" s="86">
        <f t="shared" si="7"/>
        <v>0.44986940863171609</v>
      </c>
      <c r="H203" s="33"/>
    </row>
    <row r="204" spans="1:8">
      <c r="A204" s="71" t="s">
        <v>691</v>
      </c>
      <c r="B204" s="72" t="s">
        <v>431</v>
      </c>
      <c r="C204" s="73" t="s">
        <v>692</v>
      </c>
      <c r="D204" s="69">
        <v>377493087</v>
      </c>
      <c r="E204" s="69">
        <v>170002628.09999999</v>
      </c>
      <c r="F204" s="87">
        <f t="shared" si="6"/>
        <v>207490458.90000001</v>
      </c>
      <c r="G204" s="88">
        <f t="shared" si="7"/>
        <v>0.45034633468665347</v>
      </c>
      <c r="H204" s="33"/>
    </row>
    <row r="205" spans="1:8" ht="38.25">
      <c r="A205" s="71" t="s">
        <v>521</v>
      </c>
      <c r="B205" s="72" t="s">
        <v>431</v>
      </c>
      <c r="C205" s="73" t="s">
        <v>693</v>
      </c>
      <c r="D205" s="69">
        <v>377493087</v>
      </c>
      <c r="E205" s="69">
        <v>170002628.09999999</v>
      </c>
      <c r="F205" s="87">
        <f t="shared" si="6"/>
        <v>207490458.90000001</v>
      </c>
      <c r="G205" s="88">
        <f t="shared" si="7"/>
        <v>0.45034633468665347</v>
      </c>
      <c r="H205" s="33"/>
    </row>
    <row r="206" spans="1:8">
      <c r="A206" s="71" t="s">
        <v>694</v>
      </c>
      <c r="B206" s="72" t="s">
        <v>431</v>
      </c>
      <c r="C206" s="73" t="s">
        <v>695</v>
      </c>
      <c r="D206" s="69">
        <v>78802257.010000005</v>
      </c>
      <c r="E206" s="69">
        <v>37335916</v>
      </c>
      <c r="F206" s="87">
        <f t="shared" si="6"/>
        <v>41466341.010000005</v>
      </c>
      <c r="G206" s="88">
        <f t="shared" si="7"/>
        <v>0.47379247012255082</v>
      </c>
      <c r="H206" s="33"/>
    </row>
    <row r="207" spans="1:8" ht="63.75">
      <c r="A207" s="71" t="s">
        <v>696</v>
      </c>
      <c r="B207" s="72" t="s">
        <v>431</v>
      </c>
      <c r="C207" s="73" t="s">
        <v>697</v>
      </c>
      <c r="D207" s="69">
        <v>78275270</v>
      </c>
      <c r="E207" s="69">
        <v>37046290</v>
      </c>
      <c r="F207" s="87">
        <f t="shared" si="6"/>
        <v>41228980</v>
      </c>
      <c r="G207" s="88">
        <f t="shared" si="7"/>
        <v>0.47328217456164634</v>
      </c>
      <c r="H207" s="33"/>
    </row>
    <row r="208" spans="1:8" ht="25.5">
      <c r="A208" s="71" t="s">
        <v>698</v>
      </c>
      <c r="B208" s="72" t="s">
        <v>431</v>
      </c>
      <c r="C208" s="73" t="s">
        <v>699</v>
      </c>
      <c r="D208" s="69">
        <v>526987.01</v>
      </c>
      <c r="E208" s="69">
        <v>289626</v>
      </c>
      <c r="F208" s="87">
        <f t="shared" si="6"/>
        <v>237361.01</v>
      </c>
      <c r="G208" s="88">
        <f t="shared" si="7"/>
        <v>0.5495884993446043</v>
      </c>
      <c r="H208" s="33"/>
    </row>
    <row r="209" spans="1:8">
      <c r="A209" s="71" t="s">
        <v>523</v>
      </c>
      <c r="B209" s="72" t="s">
        <v>431</v>
      </c>
      <c r="C209" s="73" t="s">
        <v>700</v>
      </c>
      <c r="D209" s="69">
        <v>298690829.99000001</v>
      </c>
      <c r="E209" s="69">
        <v>132666712.09999999</v>
      </c>
      <c r="F209" s="87">
        <f t="shared" si="6"/>
        <v>166024117.89000002</v>
      </c>
      <c r="G209" s="88">
        <f t="shared" si="7"/>
        <v>0.44416064632597391</v>
      </c>
      <c r="H209" s="33"/>
    </row>
    <row r="210" spans="1:8" ht="63.75">
      <c r="A210" s="71" t="s">
        <v>525</v>
      </c>
      <c r="B210" s="72" t="s">
        <v>431</v>
      </c>
      <c r="C210" s="73" t="s">
        <v>701</v>
      </c>
      <c r="D210" s="69">
        <v>292535430</v>
      </c>
      <c r="E210" s="69">
        <v>130940470</v>
      </c>
      <c r="F210" s="87">
        <f t="shared" si="6"/>
        <v>161594960</v>
      </c>
      <c r="G210" s="88">
        <f t="shared" si="7"/>
        <v>0.44760550884383477</v>
      </c>
      <c r="H210" s="33"/>
    </row>
    <row r="211" spans="1:8" ht="25.5">
      <c r="A211" s="71" t="s">
        <v>702</v>
      </c>
      <c r="B211" s="72" t="s">
        <v>431</v>
      </c>
      <c r="C211" s="73" t="s">
        <v>703</v>
      </c>
      <c r="D211" s="69">
        <v>6155399.9900000002</v>
      </c>
      <c r="E211" s="69">
        <v>1726242.1</v>
      </c>
      <c r="F211" s="87">
        <f t="shared" si="6"/>
        <v>4429157.8900000006</v>
      </c>
      <c r="G211" s="88">
        <f t="shared" si="7"/>
        <v>0.28044352971446784</v>
      </c>
      <c r="H211" s="33"/>
    </row>
    <row r="212" spans="1:8">
      <c r="A212" s="71" t="s">
        <v>704</v>
      </c>
      <c r="B212" s="72" t="s">
        <v>431</v>
      </c>
      <c r="C212" s="73" t="s">
        <v>705</v>
      </c>
      <c r="D212" s="69">
        <v>658031249.63</v>
      </c>
      <c r="E212" s="69">
        <v>305270172.99000001</v>
      </c>
      <c r="F212" s="87">
        <f t="shared" si="6"/>
        <v>352761076.63999999</v>
      </c>
      <c r="G212" s="88">
        <f t="shared" si="7"/>
        <v>0.46391440096750469</v>
      </c>
      <c r="H212" s="33"/>
    </row>
    <row r="213" spans="1:8" ht="25.5">
      <c r="A213" s="71" t="s">
        <v>636</v>
      </c>
      <c r="B213" s="72" t="s">
        <v>431</v>
      </c>
      <c r="C213" s="73" t="s">
        <v>706</v>
      </c>
      <c r="D213" s="69">
        <v>3246144</v>
      </c>
      <c r="E213" s="69">
        <v>0</v>
      </c>
      <c r="F213" s="87">
        <f t="shared" si="6"/>
        <v>3246144</v>
      </c>
      <c r="G213" s="88">
        <f t="shared" si="7"/>
        <v>0</v>
      </c>
      <c r="H213" s="33"/>
    </row>
    <row r="214" spans="1:8">
      <c r="A214" s="71" t="s">
        <v>638</v>
      </c>
      <c r="B214" s="72" t="s">
        <v>431</v>
      </c>
      <c r="C214" s="73" t="s">
        <v>707</v>
      </c>
      <c r="D214" s="69">
        <v>3246144</v>
      </c>
      <c r="E214" s="69">
        <v>0</v>
      </c>
      <c r="F214" s="87">
        <f t="shared" si="6"/>
        <v>3246144</v>
      </c>
      <c r="G214" s="88">
        <f t="shared" si="7"/>
        <v>0</v>
      </c>
      <c r="H214" s="33"/>
    </row>
    <row r="215" spans="1:8" ht="38.25">
      <c r="A215" s="71" t="s">
        <v>642</v>
      </c>
      <c r="B215" s="72" t="s">
        <v>431</v>
      </c>
      <c r="C215" s="73" t="s">
        <v>708</v>
      </c>
      <c r="D215" s="69">
        <v>3246144</v>
      </c>
      <c r="E215" s="69">
        <v>0</v>
      </c>
      <c r="F215" s="87">
        <f t="shared" si="6"/>
        <v>3246144</v>
      </c>
      <c r="G215" s="88">
        <f t="shared" si="7"/>
        <v>0</v>
      </c>
      <c r="H215" s="33"/>
    </row>
    <row r="216" spans="1:8" ht="38.25">
      <c r="A216" s="71" t="s">
        <v>521</v>
      </c>
      <c r="B216" s="72" t="s">
        <v>431</v>
      </c>
      <c r="C216" s="73" t="s">
        <v>709</v>
      </c>
      <c r="D216" s="69">
        <v>654785105.63</v>
      </c>
      <c r="E216" s="69">
        <v>305270172.99000001</v>
      </c>
      <c r="F216" s="87">
        <f t="shared" si="6"/>
        <v>349514932.63999999</v>
      </c>
      <c r="G216" s="88">
        <f t="shared" si="7"/>
        <v>0.46621428979555823</v>
      </c>
      <c r="H216" s="33"/>
    </row>
    <row r="217" spans="1:8">
      <c r="A217" s="71" t="s">
        <v>694</v>
      </c>
      <c r="B217" s="72" t="s">
        <v>431</v>
      </c>
      <c r="C217" s="73" t="s">
        <v>710</v>
      </c>
      <c r="D217" s="69">
        <v>566451422.63</v>
      </c>
      <c r="E217" s="69">
        <v>263905672.99000001</v>
      </c>
      <c r="F217" s="87">
        <f t="shared" si="6"/>
        <v>302545749.63999999</v>
      </c>
      <c r="G217" s="88">
        <f t="shared" si="7"/>
        <v>0.46589285938183683</v>
      </c>
      <c r="H217" s="33"/>
    </row>
    <row r="218" spans="1:8" ht="63.75">
      <c r="A218" s="71" t="s">
        <v>696</v>
      </c>
      <c r="B218" s="72" t="s">
        <v>431</v>
      </c>
      <c r="C218" s="73" t="s">
        <v>711</v>
      </c>
      <c r="D218" s="69">
        <v>533989400</v>
      </c>
      <c r="E218" s="69">
        <v>250488640</v>
      </c>
      <c r="F218" s="87">
        <f t="shared" si="6"/>
        <v>283500760</v>
      </c>
      <c r="G218" s="88">
        <f t="shared" si="7"/>
        <v>0.46908916169497</v>
      </c>
      <c r="H218" s="33"/>
    </row>
    <row r="219" spans="1:8" ht="25.5">
      <c r="A219" s="71" t="s">
        <v>698</v>
      </c>
      <c r="B219" s="72" t="s">
        <v>431</v>
      </c>
      <c r="C219" s="73" t="s">
        <v>712</v>
      </c>
      <c r="D219" s="69">
        <v>32462022.629999999</v>
      </c>
      <c r="E219" s="69">
        <v>13417032.99</v>
      </c>
      <c r="F219" s="87">
        <f t="shared" si="6"/>
        <v>19044989.640000001</v>
      </c>
      <c r="G219" s="88">
        <f t="shared" si="7"/>
        <v>0.41331475684452756</v>
      </c>
      <c r="H219" s="33"/>
    </row>
    <row r="220" spans="1:8">
      <c r="A220" s="71" t="s">
        <v>523</v>
      </c>
      <c r="B220" s="72" t="s">
        <v>431</v>
      </c>
      <c r="C220" s="73" t="s">
        <v>713</v>
      </c>
      <c r="D220" s="69">
        <v>88333683</v>
      </c>
      <c r="E220" s="69">
        <v>41364500</v>
      </c>
      <c r="F220" s="87">
        <f t="shared" si="6"/>
        <v>46969183</v>
      </c>
      <c r="G220" s="88">
        <f t="shared" si="7"/>
        <v>0.4682755048263979</v>
      </c>
      <c r="H220" s="33"/>
    </row>
    <row r="221" spans="1:8" ht="63.75">
      <c r="A221" s="71" t="s">
        <v>525</v>
      </c>
      <c r="B221" s="72" t="s">
        <v>431</v>
      </c>
      <c r="C221" s="73" t="s">
        <v>714</v>
      </c>
      <c r="D221" s="69">
        <v>87997098</v>
      </c>
      <c r="E221" s="69">
        <v>41349500</v>
      </c>
      <c r="F221" s="87">
        <f t="shared" si="6"/>
        <v>46647598</v>
      </c>
      <c r="G221" s="88">
        <f t="shared" si="7"/>
        <v>0.46989617771258774</v>
      </c>
      <c r="H221" s="33"/>
    </row>
    <row r="222" spans="1:8" ht="25.5">
      <c r="A222" s="71" t="s">
        <v>702</v>
      </c>
      <c r="B222" s="72" t="s">
        <v>431</v>
      </c>
      <c r="C222" s="73" t="s">
        <v>715</v>
      </c>
      <c r="D222" s="69">
        <v>336585</v>
      </c>
      <c r="E222" s="69">
        <v>15000</v>
      </c>
      <c r="F222" s="87">
        <f t="shared" si="6"/>
        <v>321585</v>
      </c>
      <c r="G222" s="88">
        <f t="shared" si="7"/>
        <v>4.456526583181069E-2</v>
      </c>
      <c r="H222" s="33"/>
    </row>
    <row r="223" spans="1:8">
      <c r="A223" s="71" t="s">
        <v>716</v>
      </c>
      <c r="B223" s="72" t="s">
        <v>431</v>
      </c>
      <c r="C223" s="73" t="s">
        <v>717</v>
      </c>
      <c r="D223" s="69">
        <v>4566230.57</v>
      </c>
      <c r="E223" s="69">
        <v>99346.93</v>
      </c>
      <c r="F223" s="87">
        <f t="shared" si="6"/>
        <v>4466883.6400000006</v>
      </c>
      <c r="G223" s="88">
        <f t="shared" si="7"/>
        <v>2.1756879876523621E-2</v>
      </c>
      <c r="H223" s="33"/>
    </row>
    <row r="224" spans="1:8" ht="25.5">
      <c r="A224" s="71" t="s">
        <v>440</v>
      </c>
      <c r="B224" s="72" t="s">
        <v>431</v>
      </c>
      <c r="C224" s="73" t="s">
        <v>718</v>
      </c>
      <c r="D224" s="69">
        <v>1117605.3700000001</v>
      </c>
      <c r="E224" s="69">
        <v>99346.93</v>
      </c>
      <c r="F224" s="87">
        <f t="shared" si="6"/>
        <v>1018258.4400000002</v>
      </c>
      <c r="G224" s="88">
        <f t="shared" si="7"/>
        <v>8.8892674164584573E-2</v>
      </c>
      <c r="H224" s="33"/>
    </row>
    <row r="225" spans="1:8" ht="38.25">
      <c r="A225" s="71" t="s">
        <v>442</v>
      </c>
      <c r="B225" s="72" t="s">
        <v>431</v>
      </c>
      <c r="C225" s="73" t="s">
        <v>719</v>
      </c>
      <c r="D225" s="69">
        <v>1117605.3700000001</v>
      </c>
      <c r="E225" s="69">
        <v>99346.93</v>
      </c>
      <c r="F225" s="87">
        <f t="shared" si="6"/>
        <v>1018258.4400000002</v>
      </c>
      <c r="G225" s="88">
        <f t="shared" si="7"/>
        <v>8.8892674164584573E-2</v>
      </c>
      <c r="H225" s="33"/>
    </row>
    <row r="226" spans="1:8" ht="38.25">
      <c r="A226" s="71" t="s">
        <v>444</v>
      </c>
      <c r="B226" s="72" t="s">
        <v>431</v>
      </c>
      <c r="C226" s="73" t="s">
        <v>720</v>
      </c>
      <c r="D226" s="69">
        <v>1117605.3700000001</v>
      </c>
      <c r="E226" s="69">
        <v>99346.93</v>
      </c>
      <c r="F226" s="87">
        <f t="shared" si="6"/>
        <v>1018258.4400000002</v>
      </c>
      <c r="G226" s="88">
        <f t="shared" si="7"/>
        <v>8.8892674164584573E-2</v>
      </c>
      <c r="H226" s="33"/>
    </row>
    <row r="227" spans="1:8" ht="25.5">
      <c r="A227" s="71" t="s">
        <v>464</v>
      </c>
      <c r="B227" s="72" t="s">
        <v>431</v>
      </c>
      <c r="C227" s="73" t="s">
        <v>721</v>
      </c>
      <c r="D227" s="69">
        <v>1000000</v>
      </c>
      <c r="E227" s="69">
        <v>0</v>
      </c>
      <c r="F227" s="87">
        <f t="shared" si="6"/>
        <v>1000000</v>
      </c>
      <c r="G227" s="88">
        <f t="shared" si="7"/>
        <v>0</v>
      </c>
      <c r="H227" s="33"/>
    </row>
    <row r="228" spans="1:8">
      <c r="A228" s="71" t="s">
        <v>553</v>
      </c>
      <c r="B228" s="72" t="s">
        <v>431</v>
      </c>
      <c r="C228" s="73" t="s">
        <v>722</v>
      </c>
      <c r="D228" s="69">
        <v>1000000</v>
      </c>
      <c r="E228" s="69">
        <v>0</v>
      </c>
      <c r="F228" s="87">
        <f t="shared" si="6"/>
        <v>1000000</v>
      </c>
      <c r="G228" s="88">
        <f t="shared" si="7"/>
        <v>0</v>
      </c>
      <c r="H228" s="33"/>
    </row>
    <row r="229" spans="1:8" ht="38.25">
      <c r="A229" s="71" t="s">
        <v>521</v>
      </c>
      <c r="B229" s="72" t="s">
        <v>431</v>
      </c>
      <c r="C229" s="73" t="s">
        <v>723</v>
      </c>
      <c r="D229" s="69">
        <v>2448625.2000000002</v>
      </c>
      <c r="E229" s="69">
        <v>0</v>
      </c>
      <c r="F229" s="87">
        <f t="shared" si="6"/>
        <v>2448625.2000000002</v>
      </c>
      <c r="G229" s="88">
        <f t="shared" si="7"/>
        <v>0</v>
      </c>
      <c r="H229" s="33"/>
    </row>
    <row r="230" spans="1:8">
      <c r="A230" s="71" t="s">
        <v>694</v>
      </c>
      <c r="B230" s="72" t="s">
        <v>431</v>
      </c>
      <c r="C230" s="73" t="s">
        <v>724</v>
      </c>
      <c r="D230" s="69">
        <v>1902600</v>
      </c>
      <c r="E230" s="69">
        <v>0</v>
      </c>
      <c r="F230" s="87">
        <f t="shared" si="6"/>
        <v>1902600</v>
      </c>
      <c r="G230" s="88">
        <f t="shared" si="7"/>
        <v>0</v>
      </c>
      <c r="H230" s="33"/>
    </row>
    <row r="231" spans="1:8" ht="25.5">
      <c r="A231" s="71" t="s">
        <v>698</v>
      </c>
      <c r="B231" s="72" t="s">
        <v>431</v>
      </c>
      <c r="C231" s="73" t="s">
        <v>725</v>
      </c>
      <c r="D231" s="69">
        <v>1902600</v>
      </c>
      <c r="E231" s="69">
        <v>0</v>
      </c>
      <c r="F231" s="87">
        <f t="shared" si="6"/>
        <v>1902600</v>
      </c>
      <c r="G231" s="88">
        <f t="shared" si="7"/>
        <v>0</v>
      </c>
      <c r="H231" s="33"/>
    </row>
    <row r="232" spans="1:8">
      <c r="A232" s="71" t="s">
        <v>523</v>
      </c>
      <c r="B232" s="72" t="s">
        <v>431</v>
      </c>
      <c r="C232" s="73" t="s">
        <v>726</v>
      </c>
      <c r="D232" s="69">
        <v>546025.19999999995</v>
      </c>
      <c r="E232" s="69">
        <v>0</v>
      </c>
      <c r="F232" s="87">
        <f t="shared" si="6"/>
        <v>546025.19999999995</v>
      </c>
      <c r="G232" s="88">
        <f t="shared" si="7"/>
        <v>0</v>
      </c>
      <c r="H232" s="33"/>
    </row>
    <row r="233" spans="1:8" ht="25.5">
      <c r="A233" s="71" t="s">
        <v>702</v>
      </c>
      <c r="B233" s="72" t="s">
        <v>431</v>
      </c>
      <c r="C233" s="73" t="s">
        <v>727</v>
      </c>
      <c r="D233" s="69">
        <v>546025.19999999995</v>
      </c>
      <c r="E233" s="69">
        <v>0</v>
      </c>
      <c r="F233" s="87">
        <f t="shared" si="6"/>
        <v>546025.19999999995</v>
      </c>
      <c r="G233" s="88">
        <f t="shared" si="7"/>
        <v>0</v>
      </c>
      <c r="H233" s="33"/>
    </row>
    <row r="234" spans="1:8">
      <c r="A234" s="71" t="s">
        <v>728</v>
      </c>
      <c r="B234" s="72" t="s">
        <v>431</v>
      </c>
      <c r="C234" s="73" t="s">
        <v>729</v>
      </c>
      <c r="D234" s="69">
        <v>58668500</v>
      </c>
      <c r="E234" s="69">
        <v>18925943.77</v>
      </c>
      <c r="F234" s="87">
        <f t="shared" si="6"/>
        <v>39742556.230000004</v>
      </c>
      <c r="G234" s="88">
        <f t="shared" si="7"/>
        <v>0.32259123328532346</v>
      </c>
      <c r="H234" s="33"/>
    </row>
    <row r="235" spans="1:8" ht="63.75">
      <c r="A235" s="71" t="s">
        <v>433</v>
      </c>
      <c r="B235" s="72" t="s">
        <v>431</v>
      </c>
      <c r="C235" s="73" t="s">
        <v>730</v>
      </c>
      <c r="D235" s="69">
        <v>52779548.210000001</v>
      </c>
      <c r="E235" s="69">
        <v>16818778.170000002</v>
      </c>
      <c r="F235" s="87">
        <f t="shared" si="6"/>
        <v>35960770.039999999</v>
      </c>
      <c r="G235" s="88">
        <f t="shared" si="7"/>
        <v>0.31866089688909827</v>
      </c>
      <c r="H235" s="33"/>
    </row>
    <row r="236" spans="1:8" ht="25.5">
      <c r="A236" s="71" t="s">
        <v>558</v>
      </c>
      <c r="B236" s="72" t="s">
        <v>431</v>
      </c>
      <c r="C236" s="73" t="s">
        <v>731</v>
      </c>
      <c r="D236" s="69">
        <v>26643450</v>
      </c>
      <c r="E236" s="69">
        <v>8223365.6500000004</v>
      </c>
      <c r="F236" s="87">
        <f t="shared" si="6"/>
        <v>18420084.350000001</v>
      </c>
      <c r="G236" s="88">
        <f t="shared" si="7"/>
        <v>0.30864492586358</v>
      </c>
      <c r="H236" s="33"/>
    </row>
    <row r="237" spans="1:8">
      <c r="A237" s="71" t="s">
        <v>560</v>
      </c>
      <c r="B237" s="72" t="s">
        <v>431</v>
      </c>
      <c r="C237" s="73" t="s">
        <v>732</v>
      </c>
      <c r="D237" s="69">
        <v>20103990</v>
      </c>
      <c r="E237" s="69">
        <v>6292324.8099999996</v>
      </c>
      <c r="F237" s="87">
        <f t="shared" si="6"/>
        <v>13811665.190000001</v>
      </c>
      <c r="G237" s="88">
        <f t="shared" si="7"/>
        <v>0.31298885494869422</v>
      </c>
      <c r="H237" s="33"/>
    </row>
    <row r="238" spans="1:8" ht="25.5">
      <c r="A238" s="71" t="s">
        <v>562</v>
      </c>
      <c r="B238" s="72" t="s">
        <v>431</v>
      </c>
      <c r="C238" s="73" t="s">
        <v>733</v>
      </c>
      <c r="D238" s="69">
        <v>468050</v>
      </c>
      <c r="E238" s="69">
        <v>102626.16</v>
      </c>
      <c r="F238" s="87">
        <f t="shared" si="6"/>
        <v>365423.83999999997</v>
      </c>
      <c r="G238" s="88">
        <f t="shared" si="7"/>
        <v>0.21926324110671938</v>
      </c>
      <c r="H238" s="33"/>
    </row>
    <row r="239" spans="1:8" ht="51">
      <c r="A239" s="71" t="s">
        <v>564</v>
      </c>
      <c r="B239" s="72" t="s">
        <v>431</v>
      </c>
      <c r="C239" s="73" t="s">
        <v>734</v>
      </c>
      <c r="D239" s="69">
        <v>6071410</v>
      </c>
      <c r="E239" s="69">
        <v>1828414.68</v>
      </c>
      <c r="F239" s="87">
        <f t="shared" si="6"/>
        <v>4242995.32</v>
      </c>
      <c r="G239" s="88">
        <f t="shared" si="7"/>
        <v>0.3011515743459921</v>
      </c>
      <c r="H239" s="33"/>
    </row>
    <row r="240" spans="1:8" ht="25.5">
      <c r="A240" s="71" t="s">
        <v>434</v>
      </c>
      <c r="B240" s="72" t="s">
        <v>431</v>
      </c>
      <c r="C240" s="73" t="s">
        <v>735</v>
      </c>
      <c r="D240" s="69">
        <v>26136098.210000001</v>
      </c>
      <c r="E240" s="69">
        <v>8595412.5199999996</v>
      </c>
      <c r="F240" s="87">
        <f t="shared" si="6"/>
        <v>17540685.690000001</v>
      </c>
      <c r="G240" s="88">
        <f t="shared" si="7"/>
        <v>0.32887129712082602</v>
      </c>
      <c r="H240" s="33"/>
    </row>
    <row r="241" spans="1:8" ht="25.5">
      <c r="A241" s="71" t="s">
        <v>435</v>
      </c>
      <c r="B241" s="72" t="s">
        <v>431</v>
      </c>
      <c r="C241" s="73" t="s">
        <v>736</v>
      </c>
      <c r="D241" s="69">
        <v>19063300</v>
      </c>
      <c r="E241" s="69">
        <v>6658030.9400000004</v>
      </c>
      <c r="F241" s="87">
        <f t="shared" si="6"/>
        <v>12405269.059999999</v>
      </c>
      <c r="G241" s="88">
        <f t="shared" si="7"/>
        <v>0.3492590967985606</v>
      </c>
      <c r="H241" s="33"/>
    </row>
    <row r="242" spans="1:8" ht="38.25">
      <c r="A242" s="71" t="s">
        <v>436</v>
      </c>
      <c r="B242" s="72" t="s">
        <v>431</v>
      </c>
      <c r="C242" s="73" t="s">
        <v>737</v>
      </c>
      <c r="D242" s="69">
        <v>1320648.21</v>
      </c>
      <c r="E242" s="69">
        <v>137224.23000000001</v>
      </c>
      <c r="F242" s="87">
        <f t="shared" si="6"/>
        <v>1183423.98</v>
      </c>
      <c r="G242" s="88">
        <f t="shared" si="7"/>
        <v>0.10390672471361621</v>
      </c>
      <c r="H242" s="33"/>
    </row>
    <row r="243" spans="1:8" ht="51">
      <c r="A243" s="71" t="s">
        <v>437</v>
      </c>
      <c r="B243" s="72" t="s">
        <v>431</v>
      </c>
      <c r="C243" s="73" t="s">
        <v>738</v>
      </c>
      <c r="D243" s="69">
        <v>5752150</v>
      </c>
      <c r="E243" s="69">
        <v>1800157.35</v>
      </c>
      <c r="F243" s="87">
        <f t="shared" si="6"/>
        <v>3951992.65</v>
      </c>
      <c r="G243" s="88">
        <f t="shared" si="7"/>
        <v>0.31295382596072774</v>
      </c>
      <c r="H243" s="33"/>
    </row>
    <row r="244" spans="1:8" ht="25.5">
      <c r="A244" s="71" t="s">
        <v>440</v>
      </c>
      <c r="B244" s="72" t="s">
        <v>431</v>
      </c>
      <c r="C244" s="73" t="s">
        <v>739</v>
      </c>
      <c r="D244" s="69">
        <v>5767751.79</v>
      </c>
      <c r="E244" s="69">
        <v>2054128.6</v>
      </c>
      <c r="F244" s="87">
        <f t="shared" si="6"/>
        <v>3713623.19</v>
      </c>
      <c r="G244" s="88">
        <f t="shared" si="7"/>
        <v>0.3561402561672995</v>
      </c>
      <c r="H244" s="33"/>
    </row>
    <row r="245" spans="1:8" ht="38.25">
      <c r="A245" s="71" t="s">
        <v>442</v>
      </c>
      <c r="B245" s="72" t="s">
        <v>431</v>
      </c>
      <c r="C245" s="73" t="s">
        <v>740</v>
      </c>
      <c r="D245" s="69">
        <v>5767751.79</v>
      </c>
      <c r="E245" s="69">
        <v>2054128.6</v>
      </c>
      <c r="F245" s="87">
        <f t="shared" si="6"/>
        <v>3713623.19</v>
      </c>
      <c r="G245" s="88">
        <f t="shared" si="7"/>
        <v>0.3561402561672995</v>
      </c>
      <c r="H245" s="33"/>
    </row>
    <row r="246" spans="1:8" ht="25.5">
      <c r="A246" s="71" t="s">
        <v>461</v>
      </c>
      <c r="B246" s="72" t="s">
        <v>431</v>
      </c>
      <c r="C246" s="73" t="s">
        <v>741</v>
      </c>
      <c r="D246" s="69">
        <v>804400</v>
      </c>
      <c r="E246" s="69">
        <v>253819.7</v>
      </c>
      <c r="F246" s="87">
        <f t="shared" si="6"/>
        <v>550580.30000000005</v>
      </c>
      <c r="G246" s="88">
        <f t="shared" si="7"/>
        <v>0.31553915962207857</v>
      </c>
      <c r="H246" s="33"/>
    </row>
    <row r="247" spans="1:8" ht="38.25">
      <c r="A247" s="71" t="s">
        <v>444</v>
      </c>
      <c r="B247" s="72" t="s">
        <v>431</v>
      </c>
      <c r="C247" s="73" t="s">
        <v>742</v>
      </c>
      <c r="D247" s="69">
        <v>4963351.79</v>
      </c>
      <c r="E247" s="69">
        <v>1800308.9</v>
      </c>
      <c r="F247" s="87">
        <f t="shared" si="6"/>
        <v>3163042.89</v>
      </c>
      <c r="G247" s="88">
        <f t="shared" si="7"/>
        <v>0.36272039060926609</v>
      </c>
      <c r="H247" s="33"/>
    </row>
    <row r="248" spans="1:8">
      <c r="A248" s="71" t="s">
        <v>446</v>
      </c>
      <c r="B248" s="72" t="s">
        <v>431</v>
      </c>
      <c r="C248" s="73" t="s">
        <v>743</v>
      </c>
      <c r="D248" s="69">
        <v>121200</v>
      </c>
      <c r="E248" s="69">
        <v>53037</v>
      </c>
      <c r="F248" s="87">
        <f t="shared" si="6"/>
        <v>68163</v>
      </c>
      <c r="G248" s="88">
        <f t="shared" si="7"/>
        <v>0.4375990099009901</v>
      </c>
      <c r="H248" s="33"/>
    </row>
    <row r="249" spans="1:8">
      <c r="A249" s="71" t="s">
        <v>448</v>
      </c>
      <c r="B249" s="72" t="s">
        <v>431</v>
      </c>
      <c r="C249" s="73" t="s">
        <v>744</v>
      </c>
      <c r="D249" s="69">
        <v>121200</v>
      </c>
      <c r="E249" s="69">
        <v>53037</v>
      </c>
      <c r="F249" s="87">
        <f t="shared" si="6"/>
        <v>68163</v>
      </c>
      <c r="G249" s="88">
        <f t="shared" si="7"/>
        <v>0.4375990099009901</v>
      </c>
      <c r="H249" s="33"/>
    </row>
    <row r="250" spans="1:8" ht="25.5">
      <c r="A250" s="71" t="s">
        <v>450</v>
      </c>
      <c r="B250" s="72" t="s">
        <v>431</v>
      </c>
      <c r="C250" s="73" t="s">
        <v>745</v>
      </c>
      <c r="D250" s="69">
        <v>121200</v>
      </c>
      <c r="E250" s="69">
        <v>53037</v>
      </c>
      <c r="F250" s="87">
        <f t="shared" si="6"/>
        <v>68163</v>
      </c>
      <c r="G250" s="88">
        <f t="shared" si="7"/>
        <v>0.4375990099009901</v>
      </c>
      <c r="H250" s="33"/>
    </row>
    <row r="251" spans="1:8">
      <c r="A251" s="93" t="s">
        <v>746</v>
      </c>
      <c r="B251" s="94" t="s">
        <v>431</v>
      </c>
      <c r="C251" s="95" t="s">
        <v>747</v>
      </c>
      <c r="D251" s="96">
        <v>99768395.659999996</v>
      </c>
      <c r="E251" s="96">
        <v>40368355.009999998</v>
      </c>
      <c r="F251" s="97">
        <f t="shared" si="6"/>
        <v>59400040.649999999</v>
      </c>
      <c r="G251" s="86">
        <f t="shared" si="7"/>
        <v>0.40462066913024269</v>
      </c>
      <c r="H251" s="33"/>
    </row>
    <row r="252" spans="1:8">
      <c r="A252" s="71" t="s">
        <v>748</v>
      </c>
      <c r="B252" s="72" t="s">
        <v>431</v>
      </c>
      <c r="C252" s="73" t="s">
        <v>749</v>
      </c>
      <c r="D252" s="69">
        <v>68992783.659999996</v>
      </c>
      <c r="E252" s="69">
        <v>29029550</v>
      </c>
      <c r="F252" s="87">
        <f t="shared" si="6"/>
        <v>39963233.659999996</v>
      </c>
      <c r="G252" s="88">
        <f t="shared" si="7"/>
        <v>0.42076212119602424</v>
      </c>
      <c r="H252" s="33"/>
    </row>
    <row r="253" spans="1:8" ht="25.5">
      <c r="A253" s="71" t="s">
        <v>636</v>
      </c>
      <c r="B253" s="72" t="s">
        <v>431</v>
      </c>
      <c r="C253" s="73" t="s">
        <v>750</v>
      </c>
      <c r="D253" s="69">
        <v>1266097.6599999999</v>
      </c>
      <c r="E253" s="69">
        <v>0</v>
      </c>
      <c r="F253" s="87">
        <f t="shared" si="6"/>
        <v>1266097.6599999999</v>
      </c>
      <c r="G253" s="88">
        <f t="shared" si="7"/>
        <v>0</v>
      </c>
      <c r="H253" s="33"/>
    </row>
    <row r="254" spans="1:8">
      <c r="A254" s="71" t="s">
        <v>638</v>
      </c>
      <c r="B254" s="72" t="s">
        <v>431</v>
      </c>
      <c r="C254" s="73" t="s">
        <v>751</v>
      </c>
      <c r="D254" s="69">
        <v>1266097.6599999999</v>
      </c>
      <c r="E254" s="69">
        <v>0</v>
      </c>
      <c r="F254" s="87">
        <f t="shared" si="6"/>
        <v>1266097.6599999999</v>
      </c>
      <c r="G254" s="88">
        <f t="shared" si="7"/>
        <v>0</v>
      </c>
      <c r="H254" s="33"/>
    </row>
    <row r="255" spans="1:8" ht="38.25">
      <c r="A255" s="71" t="s">
        <v>642</v>
      </c>
      <c r="B255" s="72" t="s">
        <v>431</v>
      </c>
      <c r="C255" s="73" t="s">
        <v>752</v>
      </c>
      <c r="D255" s="69">
        <v>1266097.6599999999</v>
      </c>
      <c r="E255" s="69">
        <v>0</v>
      </c>
      <c r="F255" s="87">
        <f t="shared" si="6"/>
        <v>1266097.6599999999</v>
      </c>
      <c r="G255" s="88">
        <f t="shared" si="7"/>
        <v>0</v>
      </c>
      <c r="H255" s="33"/>
    </row>
    <row r="256" spans="1:8" ht="38.25">
      <c r="A256" s="71" t="s">
        <v>521</v>
      </c>
      <c r="B256" s="72" t="s">
        <v>431</v>
      </c>
      <c r="C256" s="73" t="s">
        <v>753</v>
      </c>
      <c r="D256" s="69">
        <v>67726686</v>
      </c>
      <c r="E256" s="69">
        <v>29029550</v>
      </c>
      <c r="F256" s="87">
        <f t="shared" si="6"/>
        <v>38697136</v>
      </c>
      <c r="G256" s="88">
        <f t="shared" si="7"/>
        <v>0.42862794142917315</v>
      </c>
      <c r="H256" s="33"/>
    </row>
    <row r="257" spans="1:8">
      <c r="A257" s="71" t="s">
        <v>694</v>
      </c>
      <c r="B257" s="72" t="s">
        <v>431</v>
      </c>
      <c r="C257" s="73" t="s">
        <v>754</v>
      </c>
      <c r="D257" s="69">
        <v>67726686</v>
      </c>
      <c r="E257" s="69">
        <v>29029550</v>
      </c>
      <c r="F257" s="87">
        <f t="shared" si="6"/>
        <v>38697136</v>
      </c>
      <c r="G257" s="88">
        <f t="shared" si="7"/>
        <v>0.42862794142917315</v>
      </c>
      <c r="H257" s="33"/>
    </row>
    <row r="258" spans="1:8" ht="63.75">
      <c r="A258" s="71" t="s">
        <v>696</v>
      </c>
      <c r="B258" s="72" t="s">
        <v>431</v>
      </c>
      <c r="C258" s="73" t="s">
        <v>755</v>
      </c>
      <c r="D258" s="69">
        <v>67307086</v>
      </c>
      <c r="E258" s="69">
        <v>28900000</v>
      </c>
      <c r="F258" s="87">
        <f t="shared" si="6"/>
        <v>38407086</v>
      </c>
      <c r="G258" s="88">
        <f t="shared" si="7"/>
        <v>0.42937529638409838</v>
      </c>
      <c r="H258" s="33"/>
    </row>
    <row r="259" spans="1:8" ht="25.5">
      <c r="A259" s="71" t="s">
        <v>698</v>
      </c>
      <c r="B259" s="72" t="s">
        <v>431</v>
      </c>
      <c r="C259" s="73" t="s">
        <v>756</v>
      </c>
      <c r="D259" s="69">
        <v>419600</v>
      </c>
      <c r="E259" s="69">
        <v>129550</v>
      </c>
      <c r="F259" s="87">
        <f t="shared" si="6"/>
        <v>290050</v>
      </c>
      <c r="G259" s="88">
        <f t="shared" si="7"/>
        <v>0.30874642516682554</v>
      </c>
      <c r="H259" s="33"/>
    </row>
    <row r="260" spans="1:8">
      <c r="A260" s="71" t="s">
        <v>757</v>
      </c>
      <c r="B260" s="72" t="s">
        <v>431</v>
      </c>
      <c r="C260" s="73" t="s">
        <v>758</v>
      </c>
      <c r="D260" s="69">
        <v>0</v>
      </c>
      <c r="E260" s="69">
        <v>0</v>
      </c>
      <c r="F260" s="87">
        <f t="shared" si="6"/>
        <v>0</v>
      </c>
      <c r="G260" s="88">
        <v>0</v>
      </c>
      <c r="H260" s="33"/>
    </row>
    <row r="261" spans="1:8" ht="38.25">
      <c r="A261" s="71" t="s">
        <v>521</v>
      </c>
      <c r="B261" s="72" t="s">
        <v>431</v>
      </c>
      <c r="C261" s="73" t="s">
        <v>759</v>
      </c>
      <c r="D261" s="69">
        <v>0</v>
      </c>
      <c r="E261" s="69">
        <v>0</v>
      </c>
      <c r="F261" s="87">
        <f t="shared" si="6"/>
        <v>0</v>
      </c>
      <c r="G261" s="88">
        <v>0</v>
      </c>
      <c r="H261" s="33"/>
    </row>
    <row r="262" spans="1:8">
      <c r="A262" s="71" t="s">
        <v>523</v>
      </c>
      <c r="B262" s="72" t="s">
        <v>431</v>
      </c>
      <c r="C262" s="73" t="s">
        <v>760</v>
      </c>
      <c r="D262" s="69">
        <v>0</v>
      </c>
      <c r="E262" s="69">
        <v>0</v>
      </c>
      <c r="F262" s="87">
        <f t="shared" si="6"/>
        <v>0</v>
      </c>
      <c r="G262" s="88">
        <v>0</v>
      </c>
      <c r="H262" s="33"/>
    </row>
    <row r="263" spans="1:8" ht="63.75">
      <c r="A263" s="71" t="s">
        <v>525</v>
      </c>
      <c r="B263" s="72" t="s">
        <v>431</v>
      </c>
      <c r="C263" s="73" t="s">
        <v>761</v>
      </c>
      <c r="D263" s="69">
        <v>0</v>
      </c>
      <c r="E263" s="69">
        <v>0</v>
      </c>
      <c r="F263" s="87">
        <f t="shared" si="6"/>
        <v>0</v>
      </c>
      <c r="G263" s="88">
        <v>0</v>
      </c>
      <c r="H263" s="33"/>
    </row>
    <row r="264" spans="1:8" ht="25.5">
      <c r="A264" s="71" t="s">
        <v>762</v>
      </c>
      <c r="B264" s="72" t="s">
        <v>431</v>
      </c>
      <c r="C264" s="73" t="s">
        <v>763</v>
      </c>
      <c r="D264" s="69">
        <v>30775612</v>
      </c>
      <c r="E264" s="69">
        <v>11338805.01</v>
      </c>
      <c r="F264" s="87">
        <f t="shared" ref="F264:F327" si="8">D264-E264</f>
        <v>19436806.990000002</v>
      </c>
      <c r="G264" s="88">
        <f t="shared" ref="G264:G327" si="9">E264/D264</f>
        <v>0.36843475314154595</v>
      </c>
      <c r="H264" s="33"/>
    </row>
    <row r="265" spans="1:8" ht="63.75">
      <c r="A265" s="71" t="s">
        <v>433</v>
      </c>
      <c r="B265" s="72" t="s">
        <v>431</v>
      </c>
      <c r="C265" s="73" t="s">
        <v>764</v>
      </c>
      <c r="D265" s="69">
        <v>28311226</v>
      </c>
      <c r="E265" s="69">
        <v>10251851.310000001</v>
      </c>
      <c r="F265" s="87">
        <f t="shared" si="8"/>
        <v>18059374.689999998</v>
      </c>
      <c r="G265" s="88">
        <f t="shared" si="9"/>
        <v>0.36211258777701821</v>
      </c>
      <c r="H265" s="33"/>
    </row>
    <row r="266" spans="1:8" ht="25.5">
      <c r="A266" s="71" t="s">
        <v>558</v>
      </c>
      <c r="B266" s="72" t="s">
        <v>431</v>
      </c>
      <c r="C266" s="73" t="s">
        <v>765</v>
      </c>
      <c r="D266" s="69">
        <v>21909826</v>
      </c>
      <c r="E266" s="69">
        <v>8404529.0399999991</v>
      </c>
      <c r="F266" s="87">
        <f t="shared" si="8"/>
        <v>13505296.960000001</v>
      </c>
      <c r="G266" s="88">
        <f t="shared" si="9"/>
        <v>0.38359633892117623</v>
      </c>
      <c r="H266" s="33"/>
    </row>
    <row r="267" spans="1:8">
      <c r="A267" s="71" t="s">
        <v>560</v>
      </c>
      <c r="B267" s="72" t="s">
        <v>431</v>
      </c>
      <c r="C267" s="73" t="s">
        <v>766</v>
      </c>
      <c r="D267" s="69">
        <v>16700139</v>
      </c>
      <c r="E267" s="69">
        <v>6677546.5199999996</v>
      </c>
      <c r="F267" s="87">
        <f t="shared" si="8"/>
        <v>10022592.48</v>
      </c>
      <c r="G267" s="88">
        <f t="shared" si="9"/>
        <v>0.39984975693914881</v>
      </c>
      <c r="H267" s="33"/>
    </row>
    <row r="268" spans="1:8" ht="25.5">
      <c r="A268" s="71" t="s">
        <v>562</v>
      </c>
      <c r="B268" s="72" t="s">
        <v>431</v>
      </c>
      <c r="C268" s="73" t="s">
        <v>767</v>
      </c>
      <c r="D268" s="69">
        <v>110000</v>
      </c>
      <c r="E268" s="69">
        <v>27489.3</v>
      </c>
      <c r="F268" s="87">
        <f t="shared" si="8"/>
        <v>82510.7</v>
      </c>
      <c r="G268" s="88">
        <f t="shared" si="9"/>
        <v>0.24990272727272728</v>
      </c>
      <c r="H268" s="33"/>
    </row>
    <row r="269" spans="1:8" ht="51">
      <c r="A269" s="71" t="s">
        <v>564</v>
      </c>
      <c r="B269" s="72" t="s">
        <v>431</v>
      </c>
      <c r="C269" s="73" t="s">
        <v>768</v>
      </c>
      <c r="D269" s="69">
        <v>5099687</v>
      </c>
      <c r="E269" s="69">
        <v>1699493.22</v>
      </c>
      <c r="F269" s="87">
        <f t="shared" si="8"/>
        <v>3400193.7800000003</v>
      </c>
      <c r="G269" s="88">
        <f t="shared" si="9"/>
        <v>0.33325441737894895</v>
      </c>
      <c r="H269" s="33"/>
    </row>
    <row r="270" spans="1:8" ht="25.5">
      <c r="A270" s="71" t="s">
        <v>434</v>
      </c>
      <c r="B270" s="72" t="s">
        <v>431</v>
      </c>
      <c r="C270" s="73" t="s">
        <v>769</v>
      </c>
      <c r="D270" s="69">
        <v>6401400</v>
      </c>
      <c r="E270" s="69">
        <v>1847322.27</v>
      </c>
      <c r="F270" s="87">
        <f t="shared" si="8"/>
        <v>4554077.7300000004</v>
      </c>
      <c r="G270" s="88">
        <f t="shared" si="9"/>
        <v>0.28858097759865031</v>
      </c>
      <c r="H270" s="33"/>
    </row>
    <row r="271" spans="1:8" ht="25.5">
      <c r="A271" s="71" t="s">
        <v>435</v>
      </c>
      <c r="B271" s="72" t="s">
        <v>431</v>
      </c>
      <c r="C271" s="73" t="s">
        <v>770</v>
      </c>
      <c r="D271" s="69">
        <v>4835575</v>
      </c>
      <c r="E271" s="69">
        <v>1411749.67</v>
      </c>
      <c r="F271" s="87">
        <f t="shared" si="8"/>
        <v>3423825.33</v>
      </c>
      <c r="G271" s="88">
        <f t="shared" si="9"/>
        <v>0.29195073388376769</v>
      </c>
      <c r="H271" s="33"/>
    </row>
    <row r="272" spans="1:8" ht="38.25">
      <c r="A272" s="71" t="s">
        <v>436</v>
      </c>
      <c r="B272" s="72" t="s">
        <v>431</v>
      </c>
      <c r="C272" s="73" t="s">
        <v>771</v>
      </c>
      <c r="D272" s="69">
        <v>105481</v>
      </c>
      <c r="E272" s="69">
        <v>55902.9</v>
      </c>
      <c r="F272" s="87">
        <f t="shared" si="8"/>
        <v>49578.1</v>
      </c>
      <c r="G272" s="88">
        <f t="shared" si="9"/>
        <v>0.52998075482788376</v>
      </c>
      <c r="H272" s="33"/>
    </row>
    <row r="273" spans="1:8" ht="51">
      <c r="A273" s="71" t="s">
        <v>437</v>
      </c>
      <c r="B273" s="72" t="s">
        <v>431</v>
      </c>
      <c r="C273" s="73" t="s">
        <v>772</v>
      </c>
      <c r="D273" s="69">
        <v>1460344</v>
      </c>
      <c r="E273" s="69">
        <v>379669.7</v>
      </c>
      <c r="F273" s="87">
        <f t="shared" si="8"/>
        <v>1080674.3</v>
      </c>
      <c r="G273" s="88">
        <f t="shared" si="9"/>
        <v>0.25998648263696772</v>
      </c>
      <c r="H273" s="33"/>
    </row>
    <row r="274" spans="1:8" ht="25.5">
      <c r="A274" s="71" t="s">
        <v>440</v>
      </c>
      <c r="B274" s="72" t="s">
        <v>431</v>
      </c>
      <c r="C274" s="73" t="s">
        <v>773</v>
      </c>
      <c r="D274" s="69">
        <v>2152274</v>
      </c>
      <c r="E274" s="69">
        <v>974140.02</v>
      </c>
      <c r="F274" s="87">
        <f t="shared" si="8"/>
        <v>1178133.98</v>
      </c>
      <c r="G274" s="88">
        <f t="shared" si="9"/>
        <v>0.45260966772817962</v>
      </c>
      <c r="H274" s="33"/>
    </row>
    <row r="275" spans="1:8" ht="38.25">
      <c r="A275" s="71" t="s">
        <v>442</v>
      </c>
      <c r="B275" s="72" t="s">
        <v>431</v>
      </c>
      <c r="C275" s="73" t="s">
        <v>774</v>
      </c>
      <c r="D275" s="69">
        <v>2152274</v>
      </c>
      <c r="E275" s="69">
        <v>974140.02</v>
      </c>
      <c r="F275" s="87">
        <f t="shared" si="8"/>
        <v>1178133.98</v>
      </c>
      <c r="G275" s="88">
        <f t="shared" si="9"/>
        <v>0.45260966772817962</v>
      </c>
      <c r="H275" s="33"/>
    </row>
    <row r="276" spans="1:8" ht="25.5">
      <c r="A276" s="71" t="s">
        <v>461</v>
      </c>
      <c r="B276" s="72" t="s">
        <v>431</v>
      </c>
      <c r="C276" s="73" t="s">
        <v>775</v>
      </c>
      <c r="D276" s="69">
        <v>211000</v>
      </c>
      <c r="E276" s="69">
        <v>71488.179999999993</v>
      </c>
      <c r="F276" s="87">
        <f t="shared" si="8"/>
        <v>139511.82</v>
      </c>
      <c r="G276" s="88">
        <f t="shared" si="9"/>
        <v>0.33880654028436014</v>
      </c>
      <c r="H276" s="33"/>
    </row>
    <row r="277" spans="1:8" ht="38.25">
      <c r="A277" s="71" t="s">
        <v>444</v>
      </c>
      <c r="B277" s="72" t="s">
        <v>431</v>
      </c>
      <c r="C277" s="73" t="s">
        <v>776</v>
      </c>
      <c r="D277" s="69">
        <v>1941274</v>
      </c>
      <c r="E277" s="69">
        <v>902651.84</v>
      </c>
      <c r="F277" s="87">
        <f t="shared" si="8"/>
        <v>1038622.16</v>
      </c>
      <c r="G277" s="88">
        <f t="shared" si="9"/>
        <v>0.464979101353029</v>
      </c>
      <c r="H277" s="33"/>
    </row>
    <row r="278" spans="1:8" ht="25.5">
      <c r="A278" s="71" t="s">
        <v>464</v>
      </c>
      <c r="B278" s="72" t="s">
        <v>431</v>
      </c>
      <c r="C278" s="73" t="s">
        <v>777</v>
      </c>
      <c r="D278" s="69">
        <v>201200</v>
      </c>
      <c r="E278" s="69">
        <v>70384.88</v>
      </c>
      <c r="F278" s="87">
        <f t="shared" si="8"/>
        <v>130815.12</v>
      </c>
      <c r="G278" s="88">
        <f t="shared" si="9"/>
        <v>0.34982544731610338</v>
      </c>
      <c r="H278" s="33"/>
    </row>
    <row r="279" spans="1:8" ht="25.5">
      <c r="A279" s="71" t="s">
        <v>466</v>
      </c>
      <c r="B279" s="72" t="s">
        <v>431</v>
      </c>
      <c r="C279" s="73" t="s">
        <v>778</v>
      </c>
      <c r="D279" s="69">
        <v>186200</v>
      </c>
      <c r="E279" s="69">
        <v>55384.88</v>
      </c>
      <c r="F279" s="87">
        <f t="shared" si="8"/>
        <v>130815.12</v>
      </c>
      <c r="G279" s="88">
        <f t="shared" si="9"/>
        <v>0.29744833512352309</v>
      </c>
      <c r="H279" s="33"/>
    </row>
    <row r="280" spans="1:8" ht="38.25">
      <c r="A280" s="71" t="s">
        <v>468</v>
      </c>
      <c r="B280" s="72" t="s">
        <v>431</v>
      </c>
      <c r="C280" s="73" t="s">
        <v>779</v>
      </c>
      <c r="D280" s="69">
        <v>186200</v>
      </c>
      <c r="E280" s="69">
        <v>55384.88</v>
      </c>
      <c r="F280" s="87">
        <f t="shared" si="8"/>
        <v>130815.12</v>
      </c>
      <c r="G280" s="88">
        <f t="shared" si="9"/>
        <v>0.29744833512352309</v>
      </c>
      <c r="H280" s="33"/>
    </row>
    <row r="281" spans="1:8">
      <c r="A281" s="71" t="s">
        <v>553</v>
      </c>
      <c r="B281" s="72" t="s">
        <v>431</v>
      </c>
      <c r="C281" s="73" t="s">
        <v>780</v>
      </c>
      <c r="D281" s="69">
        <v>15000</v>
      </c>
      <c r="E281" s="69">
        <v>15000</v>
      </c>
      <c r="F281" s="87">
        <f t="shared" si="8"/>
        <v>0</v>
      </c>
      <c r="G281" s="88">
        <f t="shared" si="9"/>
        <v>1</v>
      </c>
      <c r="H281" s="33"/>
    </row>
    <row r="282" spans="1:8">
      <c r="A282" s="71" t="s">
        <v>470</v>
      </c>
      <c r="B282" s="72" t="s">
        <v>431</v>
      </c>
      <c r="C282" s="73" t="s">
        <v>781</v>
      </c>
      <c r="D282" s="69">
        <v>36500</v>
      </c>
      <c r="E282" s="69">
        <v>36500</v>
      </c>
      <c r="F282" s="87">
        <f t="shared" si="8"/>
        <v>0</v>
      </c>
      <c r="G282" s="88">
        <f t="shared" si="9"/>
        <v>1</v>
      </c>
      <c r="H282" s="33"/>
    </row>
    <row r="283" spans="1:8">
      <c r="A283" s="71" t="s">
        <v>611</v>
      </c>
      <c r="B283" s="72" t="s">
        <v>431</v>
      </c>
      <c r="C283" s="73" t="s">
        <v>782</v>
      </c>
      <c r="D283" s="69">
        <v>36500</v>
      </c>
      <c r="E283" s="69">
        <v>36500</v>
      </c>
      <c r="F283" s="87">
        <f t="shared" si="8"/>
        <v>0</v>
      </c>
      <c r="G283" s="88">
        <f t="shared" si="9"/>
        <v>1</v>
      </c>
      <c r="H283" s="33"/>
    </row>
    <row r="284" spans="1:8" ht="40.5" customHeight="1">
      <c r="A284" s="71" t="s">
        <v>613</v>
      </c>
      <c r="B284" s="72" t="s">
        <v>431</v>
      </c>
      <c r="C284" s="73" t="s">
        <v>783</v>
      </c>
      <c r="D284" s="69">
        <v>36500</v>
      </c>
      <c r="E284" s="69">
        <v>36500</v>
      </c>
      <c r="F284" s="87">
        <f t="shared" si="8"/>
        <v>0</v>
      </c>
      <c r="G284" s="88">
        <f t="shared" si="9"/>
        <v>1</v>
      </c>
      <c r="H284" s="33"/>
    </row>
    <row r="285" spans="1:8">
      <c r="A285" s="71" t="s">
        <v>446</v>
      </c>
      <c r="B285" s="72" t="s">
        <v>431</v>
      </c>
      <c r="C285" s="73" t="s">
        <v>784</v>
      </c>
      <c r="D285" s="69">
        <v>74412</v>
      </c>
      <c r="E285" s="69">
        <v>5928.8</v>
      </c>
      <c r="F285" s="87">
        <f t="shared" si="8"/>
        <v>68483.199999999997</v>
      </c>
      <c r="G285" s="88">
        <f t="shared" si="9"/>
        <v>7.9675321184755149E-2</v>
      </c>
      <c r="H285" s="33"/>
    </row>
    <row r="286" spans="1:8">
      <c r="A286" s="71" t="s">
        <v>448</v>
      </c>
      <c r="B286" s="72" t="s">
        <v>431</v>
      </c>
      <c r="C286" s="73" t="s">
        <v>785</v>
      </c>
      <c r="D286" s="69">
        <v>74412</v>
      </c>
      <c r="E286" s="69">
        <v>5928.8</v>
      </c>
      <c r="F286" s="87">
        <f t="shared" si="8"/>
        <v>68483.199999999997</v>
      </c>
      <c r="G286" s="88">
        <f t="shared" si="9"/>
        <v>7.9675321184755149E-2</v>
      </c>
      <c r="H286" s="33"/>
    </row>
    <row r="287" spans="1:8" ht="25.5">
      <c r="A287" s="71" t="s">
        <v>450</v>
      </c>
      <c r="B287" s="72" t="s">
        <v>431</v>
      </c>
      <c r="C287" s="73" t="s">
        <v>786</v>
      </c>
      <c r="D287" s="69">
        <v>23144</v>
      </c>
      <c r="E287" s="69">
        <v>4470</v>
      </c>
      <c r="F287" s="87">
        <f t="shared" si="8"/>
        <v>18674</v>
      </c>
      <c r="G287" s="88">
        <f t="shared" si="9"/>
        <v>0.19313861043899067</v>
      </c>
      <c r="H287" s="33"/>
    </row>
    <row r="288" spans="1:8">
      <c r="A288" s="71" t="s">
        <v>476</v>
      </c>
      <c r="B288" s="72" t="s">
        <v>431</v>
      </c>
      <c r="C288" s="73" t="s">
        <v>787</v>
      </c>
      <c r="D288" s="69">
        <v>51268</v>
      </c>
      <c r="E288" s="69">
        <v>1458.8</v>
      </c>
      <c r="F288" s="87">
        <f t="shared" si="8"/>
        <v>49809.2</v>
      </c>
      <c r="G288" s="88">
        <f t="shared" si="9"/>
        <v>2.8454396504642272E-2</v>
      </c>
      <c r="H288" s="33"/>
    </row>
    <row r="289" spans="1:8">
      <c r="A289" s="93" t="s">
        <v>788</v>
      </c>
      <c r="B289" s="94" t="s">
        <v>431</v>
      </c>
      <c r="C289" s="95" t="s">
        <v>789</v>
      </c>
      <c r="D289" s="96">
        <v>75995197.900000006</v>
      </c>
      <c r="E289" s="96">
        <v>16457804.92</v>
      </c>
      <c r="F289" s="97">
        <f t="shared" si="8"/>
        <v>59537392.980000004</v>
      </c>
      <c r="G289" s="86">
        <f t="shared" si="9"/>
        <v>0.21656374843126763</v>
      </c>
      <c r="H289" s="33"/>
    </row>
    <row r="290" spans="1:8">
      <c r="A290" s="71" t="s">
        <v>790</v>
      </c>
      <c r="B290" s="72" t="s">
        <v>431</v>
      </c>
      <c r="C290" s="73" t="s">
        <v>791</v>
      </c>
      <c r="D290" s="69">
        <v>7567020</v>
      </c>
      <c r="E290" s="69">
        <v>2442075.9900000002</v>
      </c>
      <c r="F290" s="87">
        <f t="shared" si="8"/>
        <v>5124944.01</v>
      </c>
      <c r="G290" s="88">
        <f t="shared" si="9"/>
        <v>0.32272625022796297</v>
      </c>
      <c r="H290" s="33"/>
    </row>
    <row r="291" spans="1:8" ht="25.5">
      <c r="A291" s="71" t="s">
        <v>464</v>
      </c>
      <c r="B291" s="72" t="s">
        <v>431</v>
      </c>
      <c r="C291" s="73" t="s">
        <v>792</v>
      </c>
      <c r="D291" s="69">
        <v>7567020</v>
      </c>
      <c r="E291" s="69">
        <v>2442075.9900000002</v>
      </c>
      <c r="F291" s="87">
        <f t="shared" si="8"/>
        <v>5124944.01</v>
      </c>
      <c r="G291" s="88">
        <f t="shared" si="9"/>
        <v>0.32272625022796297</v>
      </c>
      <c r="H291" s="33"/>
    </row>
    <row r="292" spans="1:8" ht="25.5">
      <c r="A292" s="71" t="s">
        <v>793</v>
      </c>
      <c r="B292" s="72" t="s">
        <v>431</v>
      </c>
      <c r="C292" s="73" t="s">
        <v>794</v>
      </c>
      <c r="D292" s="69">
        <v>7567020</v>
      </c>
      <c r="E292" s="69">
        <v>2442075.9900000002</v>
      </c>
      <c r="F292" s="87">
        <f t="shared" si="8"/>
        <v>5124944.01</v>
      </c>
      <c r="G292" s="88">
        <f t="shared" si="9"/>
        <v>0.32272625022796297</v>
      </c>
      <c r="H292" s="33"/>
    </row>
    <row r="293" spans="1:8">
      <c r="A293" s="71" t="s">
        <v>795</v>
      </c>
      <c r="B293" s="72" t="s">
        <v>431</v>
      </c>
      <c r="C293" s="73" t="s">
        <v>796</v>
      </c>
      <c r="D293" s="69">
        <v>7567020</v>
      </c>
      <c r="E293" s="69">
        <v>2442075.9900000002</v>
      </c>
      <c r="F293" s="87">
        <f t="shared" si="8"/>
        <v>5124944.01</v>
      </c>
      <c r="G293" s="88">
        <f t="shared" si="9"/>
        <v>0.32272625022796297</v>
      </c>
      <c r="H293" s="33"/>
    </row>
    <row r="294" spans="1:8">
      <c r="A294" s="71" t="s">
        <v>797</v>
      </c>
      <c r="B294" s="72" t="s">
        <v>431</v>
      </c>
      <c r="C294" s="73" t="s">
        <v>798</v>
      </c>
      <c r="D294" s="69">
        <v>12886677.9</v>
      </c>
      <c r="E294" s="69">
        <v>2993475.37</v>
      </c>
      <c r="F294" s="87">
        <f t="shared" si="8"/>
        <v>9893202.5300000012</v>
      </c>
      <c r="G294" s="88">
        <f t="shared" si="9"/>
        <v>0.23229224732931364</v>
      </c>
      <c r="H294" s="33"/>
    </row>
    <row r="295" spans="1:8" ht="25.5">
      <c r="A295" s="71" t="s">
        <v>440</v>
      </c>
      <c r="B295" s="72" t="s">
        <v>431</v>
      </c>
      <c r="C295" s="73" t="s">
        <v>799</v>
      </c>
      <c r="D295" s="69">
        <v>0</v>
      </c>
      <c r="E295" s="69">
        <v>0</v>
      </c>
      <c r="F295" s="87">
        <f t="shared" si="8"/>
        <v>0</v>
      </c>
      <c r="G295" s="88">
        <v>0</v>
      </c>
      <c r="H295" s="33"/>
    </row>
    <row r="296" spans="1:8" ht="38.25">
      <c r="A296" s="71" t="s">
        <v>442</v>
      </c>
      <c r="B296" s="72" t="s">
        <v>431</v>
      </c>
      <c r="C296" s="73" t="s">
        <v>800</v>
      </c>
      <c r="D296" s="69">
        <v>0</v>
      </c>
      <c r="E296" s="69">
        <v>0</v>
      </c>
      <c r="F296" s="87">
        <f t="shared" si="8"/>
        <v>0</v>
      </c>
      <c r="G296" s="88">
        <v>0</v>
      </c>
      <c r="H296" s="33"/>
    </row>
    <row r="297" spans="1:8" ht="38.25">
      <c r="A297" s="71" t="s">
        <v>444</v>
      </c>
      <c r="B297" s="72" t="s">
        <v>431</v>
      </c>
      <c r="C297" s="73" t="s">
        <v>801</v>
      </c>
      <c r="D297" s="69">
        <v>0</v>
      </c>
      <c r="E297" s="69">
        <v>0</v>
      </c>
      <c r="F297" s="87">
        <f t="shared" si="8"/>
        <v>0</v>
      </c>
      <c r="G297" s="88">
        <v>0</v>
      </c>
      <c r="H297" s="33"/>
    </row>
    <row r="298" spans="1:8" ht="25.5">
      <c r="A298" s="71" t="s">
        <v>464</v>
      </c>
      <c r="B298" s="72" t="s">
        <v>431</v>
      </c>
      <c r="C298" s="73" t="s">
        <v>802</v>
      </c>
      <c r="D298" s="69">
        <v>11906077.9</v>
      </c>
      <c r="E298" s="69">
        <v>2549973.46</v>
      </c>
      <c r="F298" s="87">
        <f t="shared" si="8"/>
        <v>9356104.4400000013</v>
      </c>
      <c r="G298" s="88">
        <f t="shared" si="9"/>
        <v>0.21417409506450483</v>
      </c>
      <c r="H298" s="33"/>
    </row>
    <row r="299" spans="1:8" ht="25.5">
      <c r="A299" s="71" t="s">
        <v>793</v>
      </c>
      <c r="B299" s="72" t="s">
        <v>431</v>
      </c>
      <c r="C299" s="73" t="s">
        <v>803</v>
      </c>
      <c r="D299" s="69">
        <v>7695100</v>
      </c>
      <c r="E299" s="69">
        <v>2549973.46</v>
      </c>
      <c r="F299" s="87">
        <f t="shared" si="8"/>
        <v>5145126.54</v>
      </c>
      <c r="G299" s="88">
        <f t="shared" si="9"/>
        <v>0.33137626021754102</v>
      </c>
      <c r="H299" s="33"/>
    </row>
    <row r="300" spans="1:8" ht="38.25">
      <c r="A300" s="71" t="s">
        <v>804</v>
      </c>
      <c r="B300" s="72" t="s">
        <v>431</v>
      </c>
      <c r="C300" s="73" t="s">
        <v>805</v>
      </c>
      <c r="D300" s="69">
        <v>7695100</v>
      </c>
      <c r="E300" s="69">
        <v>2549973.46</v>
      </c>
      <c r="F300" s="87">
        <f t="shared" si="8"/>
        <v>5145126.54</v>
      </c>
      <c r="G300" s="88">
        <f t="shared" si="9"/>
        <v>0.33137626021754102</v>
      </c>
      <c r="H300" s="33"/>
    </row>
    <row r="301" spans="1:8" ht="25.5">
      <c r="A301" s="71" t="s">
        <v>466</v>
      </c>
      <c r="B301" s="72" t="s">
        <v>431</v>
      </c>
      <c r="C301" s="73" t="s">
        <v>806</v>
      </c>
      <c r="D301" s="69">
        <v>4210977.9000000004</v>
      </c>
      <c r="E301" s="69">
        <v>0</v>
      </c>
      <c r="F301" s="87">
        <f t="shared" si="8"/>
        <v>4210977.9000000004</v>
      </c>
      <c r="G301" s="88">
        <f t="shared" si="9"/>
        <v>0</v>
      </c>
      <c r="H301" s="33"/>
    </row>
    <row r="302" spans="1:8" ht="38.25">
      <c r="A302" s="71" t="s">
        <v>468</v>
      </c>
      <c r="B302" s="72" t="s">
        <v>431</v>
      </c>
      <c r="C302" s="73" t="s">
        <v>807</v>
      </c>
      <c r="D302" s="69">
        <v>2168856</v>
      </c>
      <c r="E302" s="69">
        <v>0</v>
      </c>
      <c r="F302" s="87">
        <f t="shared" si="8"/>
        <v>2168856</v>
      </c>
      <c r="G302" s="88">
        <f t="shared" si="9"/>
        <v>0</v>
      </c>
      <c r="H302" s="33"/>
    </row>
    <row r="303" spans="1:8">
      <c r="A303" s="71" t="s">
        <v>808</v>
      </c>
      <c r="B303" s="72" t="s">
        <v>431</v>
      </c>
      <c r="C303" s="73" t="s">
        <v>809</v>
      </c>
      <c r="D303" s="69">
        <v>2042121.9</v>
      </c>
      <c r="E303" s="69">
        <v>0</v>
      </c>
      <c r="F303" s="87">
        <f t="shared" si="8"/>
        <v>2042121.9</v>
      </c>
      <c r="G303" s="88">
        <f t="shared" si="9"/>
        <v>0</v>
      </c>
      <c r="H303" s="33"/>
    </row>
    <row r="304" spans="1:8" ht="25.5">
      <c r="A304" s="71" t="s">
        <v>810</v>
      </c>
      <c r="B304" s="72" t="s">
        <v>431</v>
      </c>
      <c r="C304" s="73" t="s">
        <v>811</v>
      </c>
      <c r="D304" s="69">
        <v>0</v>
      </c>
      <c r="E304" s="69">
        <v>0</v>
      </c>
      <c r="F304" s="87">
        <f t="shared" si="8"/>
        <v>0</v>
      </c>
      <c r="G304" s="88">
        <v>0</v>
      </c>
      <c r="H304" s="33"/>
    </row>
    <row r="305" spans="1:8" ht="38.25">
      <c r="A305" s="71" t="s">
        <v>521</v>
      </c>
      <c r="B305" s="72" t="s">
        <v>431</v>
      </c>
      <c r="C305" s="73" t="s">
        <v>812</v>
      </c>
      <c r="D305" s="69">
        <v>980600</v>
      </c>
      <c r="E305" s="69">
        <v>443501.91</v>
      </c>
      <c r="F305" s="87">
        <f t="shared" si="8"/>
        <v>537098.09000000008</v>
      </c>
      <c r="G305" s="88">
        <f t="shared" si="9"/>
        <v>0.45227606567407708</v>
      </c>
      <c r="H305" s="33"/>
    </row>
    <row r="306" spans="1:8">
      <c r="A306" s="71" t="s">
        <v>694</v>
      </c>
      <c r="B306" s="72" t="s">
        <v>431</v>
      </c>
      <c r="C306" s="73" t="s">
        <v>813</v>
      </c>
      <c r="D306" s="69">
        <v>890600</v>
      </c>
      <c r="E306" s="69">
        <v>411508.61</v>
      </c>
      <c r="F306" s="87">
        <f t="shared" si="8"/>
        <v>479091.39</v>
      </c>
      <c r="G306" s="88">
        <f t="shared" si="9"/>
        <v>0.46205772512912641</v>
      </c>
      <c r="H306" s="33"/>
    </row>
    <row r="307" spans="1:8" ht="25.5">
      <c r="A307" s="71" t="s">
        <v>698</v>
      </c>
      <c r="B307" s="72" t="s">
        <v>431</v>
      </c>
      <c r="C307" s="73" t="s">
        <v>814</v>
      </c>
      <c r="D307" s="69">
        <v>890600</v>
      </c>
      <c r="E307" s="69">
        <v>411508.61</v>
      </c>
      <c r="F307" s="87">
        <f t="shared" si="8"/>
        <v>479091.39</v>
      </c>
      <c r="G307" s="88">
        <f t="shared" si="9"/>
        <v>0.46205772512912641</v>
      </c>
      <c r="H307" s="33"/>
    </row>
    <row r="308" spans="1:8">
      <c r="A308" s="71" t="s">
        <v>523</v>
      </c>
      <c r="B308" s="72" t="s">
        <v>431</v>
      </c>
      <c r="C308" s="73" t="s">
        <v>815</v>
      </c>
      <c r="D308" s="69">
        <v>90000</v>
      </c>
      <c r="E308" s="69">
        <v>31993.3</v>
      </c>
      <c r="F308" s="87">
        <f t="shared" si="8"/>
        <v>58006.7</v>
      </c>
      <c r="G308" s="88">
        <f t="shared" si="9"/>
        <v>0.35548111111111108</v>
      </c>
      <c r="H308" s="33"/>
    </row>
    <row r="309" spans="1:8" ht="25.5">
      <c r="A309" s="71" t="s">
        <v>702</v>
      </c>
      <c r="B309" s="72" t="s">
        <v>431</v>
      </c>
      <c r="C309" s="73" t="s">
        <v>816</v>
      </c>
      <c r="D309" s="69">
        <v>90000</v>
      </c>
      <c r="E309" s="69">
        <v>31993.3</v>
      </c>
      <c r="F309" s="87">
        <f t="shared" si="8"/>
        <v>58006.7</v>
      </c>
      <c r="G309" s="88">
        <f t="shared" si="9"/>
        <v>0.35548111111111108</v>
      </c>
      <c r="H309" s="33"/>
    </row>
    <row r="310" spans="1:8">
      <c r="A310" s="71" t="s">
        <v>817</v>
      </c>
      <c r="B310" s="72" t="s">
        <v>431</v>
      </c>
      <c r="C310" s="73" t="s">
        <v>818</v>
      </c>
      <c r="D310" s="69">
        <v>55541500</v>
      </c>
      <c r="E310" s="69">
        <v>11022253.560000001</v>
      </c>
      <c r="F310" s="87">
        <f t="shared" si="8"/>
        <v>44519246.439999998</v>
      </c>
      <c r="G310" s="88">
        <f t="shared" si="9"/>
        <v>0.19845077212534773</v>
      </c>
      <c r="H310" s="33"/>
    </row>
    <row r="311" spans="1:8" ht="25.5">
      <c r="A311" s="71" t="s">
        <v>464</v>
      </c>
      <c r="B311" s="72" t="s">
        <v>431</v>
      </c>
      <c r="C311" s="73" t="s">
        <v>819</v>
      </c>
      <c r="D311" s="69">
        <v>3596200</v>
      </c>
      <c r="E311" s="69">
        <v>1452401.85</v>
      </c>
      <c r="F311" s="87">
        <f t="shared" si="8"/>
        <v>2143798.15</v>
      </c>
      <c r="G311" s="88">
        <f t="shared" si="9"/>
        <v>0.40387126689283137</v>
      </c>
      <c r="H311" s="33"/>
    </row>
    <row r="312" spans="1:8" ht="25.5">
      <c r="A312" s="71" t="s">
        <v>793</v>
      </c>
      <c r="B312" s="72" t="s">
        <v>431</v>
      </c>
      <c r="C312" s="73" t="s">
        <v>820</v>
      </c>
      <c r="D312" s="69">
        <v>2800200</v>
      </c>
      <c r="E312" s="69">
        <v>1278568</v>
      </c>
      <c r="F312" s="87">
        <f t="shared" si="8"/>
        <v>1521632</v>
      </c>
      <c r="G312" s="88">
        <f t="shared" si="9"/>
        <v>0.45659881437040212</v>
      </c>
      <c r="H312" s="33"/>
    </row>
    <row r="313" spans="1:8" ht="38.25">
      <c r="A313" s="71" t="s">
        <v>804</v>
      </c>
      <c r="B313" s="72" t="s">
        <v>431</v>
      </c>
      <c r="C313" s="73" t="s">
        <v>821</v>
      </c>
      <c r="D313" s="69">
        <v>2800200</v>
      </c>
      <c r="E313" s="69">
        <v>1278568</v>
      </c>
      <c r="F313" s="87">
        <f t="shared" si="8"/>
        <v>1521632</v>
      </c>
      <c r="G313" s="88">
        <f t="shared" si="9"/>
        <v>0.45659881437040212</v>
      </c>
      <c r="H313" s="33"/>
    </row>
    <row r="314" spans="1:8" ht="25.5">
      <c r="A314" s="71" t="s">
        <v>466</v>
      </c>
      <c r="B314" s="72" t="s">
        <v>431</v>
      </c>
      <c r="C314" s="73" t="s">
        <v>822</v>
      </c>
      <c r="D314" s="69">
        <v>796000</v>
      </c>
      <c r="E314" s="69">
        <v>173833.85</v>
      </c>
      <c r="F314" s="87">
        <f t="shared" si="8"/>
        <v>622166.15</v>
      </c>
      <c r="G314" s="88">
        <f t="shared" si="9"/>
        <v>0.21838423366834173</v>
      </c>
      <c r="H314" s="33"/>
    </row>
    <row r="315" spans="1:8" ht="38.25">
      <c r="A315" s="71" t="s">
        <v>468</v>
      </c>
      <c r="B315" s="72" t="s">
        <v>431</v>
      </c>
      <c r="C315" s="73" t="s">
        <v>823</v>
      </c>
      <c r="D315" s="69">
        <v>796000</v>
      </c>
      <c r="E315" s="69">
        <v>173833.85</v>
      </c>
      <c r="F315" s="87">
        <f t="shared" si="8"/>
        <v>622166.15</v>
      </c>
      <c r="G315" s="88">
        <f t="shared" si="9"/>
        <v>0.21838423366834173</v>
      </c>
      <c r="H315" s="33"/>
    </row>
    <row r="316" spans="1:8" ht="25.5">
      <c r="A316" s="71" t="s">
        <v>636</v>
      </c>
      <c r="B316" s="72" t="s">
        <v>431</v>
      </c>
      <c r="C316" s="73" t="s">
        <v>824</v>
      </c>
      <c r="D316" s="69">
        <v>32849100</v>
      </c>
      <c r="E316" s="69">
        <v>0</v>
      </c>
      <c r="F316" s="87">
        <f t="shared" si="8"/>
        <v>32849100</v>
      </c>
      <c r="G316" s="88">
        <f t="shared" si="9"/>
        <v>0</v>
      </c>
      <c r="H316" s="33"/>
    </row>
    <row r="317" spans="1:8">
      <c r="A317" s="71" t="s">
        <v>638</v>
      </c>
      <c r="B317" s="72" t="s">
        <v>431</v>
      </c>
      <c r="C317" s="73" t="s">
        <v>825</v>
      </c>
      <c r="D317" s="69">
        <v>32849100</v>
      </c>
      <c r="E317" s="69">
        <v>0</v>
      </c>
      <c r="F317" s="87">
        <f t="shared" si="8"/>
        <v>32849100</v>
      </c>
      <c r="G317" s="88">
        <f t="shared" si="9"/>
        <v>0</v>
      </c>
      <c r="H317" s="33"/>
    </row>
    <row r="318" spans="1:8" ht="38.25">
      <c r="A318" s="71" t="s">
        <v>640</v>
      </c>
      <c r="B318" s="72" t="s">
        <v>431</v>
      </c>
      <c r="C318" s="73" t="s">
        <v>826</v>
      </c>
      <c r="D318" s="69">
        <v>28510260</v>
      </c>
      <c r="E318" s="69">
        <v>0</v>
      </c>
      <c r="F318" s="87">
        <f t="shared" si="8"/>
        <v>28510260</v>
      </c>
      <c r="G318" s="88">
        <f t="shared" si="9"/>
        <v>0</v>
      </c>
      <c r="H318" s="33"/>
    </row>
    <row r="319" spans="1:8" ht="38.25">
      <c r="A319" s="71" t="s">
        <v>642</v>
      </c>
      <c r="B319" s="72" t="s">
        <v>431</v>
      </c>
      <c r="C319" s="73" t="s">
        <v>827</v>
      </c>
      <c r="D319" s="69">
        <v>4338840</v>
      </c>
      <c r="E319" s="69">
        <v>0</v>
      </c>
      <c r="F319" s="87">
        <f t="shared" si="8"/>
        <v>4338840</v>
      </c>
      <c r="G319" s="88">
        <f t="shared" si="9"/>
        <v>0</v>
      </c>
      <c r="H319" s="33"/>
    </row>
    <row r="320" spans="1:8" ht="38.25">
      <c r="A320" s="71" t="s">
        <v>521</v>
      </c>
      <c r="B320" s="72" t="s">
        <v>431</v>
      </c>
      <c r="C320" s="73" t="s">
        <v>828</v>
      </c>
      <c r="D320" s="69">
        <v>19096200</v>
      </c>
      <c r="E320" s="69">
        <v>9569851.7100000009</v>
      </c>
      <c r="F320" s="87">
        <f t="shared" si="8"/>
        <v>9526348.2899999991</v>
      </c>
      <c r="G320" s="88">
        <f t="shared" si="9"/>
        <v>0.50113905960348137</v>
      </c>
      <c r="H320" s="33"/>
    </row>
    <row r="321" spans="1:8">
      <c r="A321" s="71" t="s">
        <v>694</v>
      </c>
      <c r="B321" s="72" t="s">
        <v>431</v>
      </c>
      <c r="C321" s="73" t="s">
        <v>829</v>
      </c>
      <c r="D321" s="69">
        <v>3011231</v>
      </c>
      <c r="E321" s="69">
        <v>1702662.6</v>
      </c>
      <c r="F321" s="87">
        <f t="shared" si="8"/>
        <v>1308568.3999999999</v>
      </c>
      <c r="G321" s="88">
        <f t="shared" si="9"/>
        <v>0.565437390887647</v>
      </c>
      <c r="H321" s="33"/>
    </row>
    <row r="322" spans="1:8" ht="25.5">
      <c r="A322" s="71" t="s">
        <v>698</v>
      </c>
      <c r="B322" s="72" t="s">
        <v>431</v>
      </c>
      <c r="C322" s="73" t="s">
        <v>830</v>
      </c>
      <c r="D322" s="69">
        <v>3011231</v>
      </c>
      <c r="E322" s="69">
        <v>1702662.6</v>
      </c>
      <c r="F322" s="87">
        <f t="shared" si="8"/>
        <v>1308568.3999999999</v>
      </c>
      <c r="G322" s="88">
        <f t="shared" si="9"/>
        <v>0.565437390887647</v>
      </c>
      <c r="H322" s="33"/>
    </row>
    <row r="323" spans="1:8">
      <c r="A323" s="71" t="s">
        <v>523</v>
      </c>
      <c r="B323" s="72" t="s">
        <v>431</v>
      </c>
      <c r="C323" s="73" t="s">
        <v>831</v>
      </c>
      <c r="D323" s="69">
        <v>16084969</v>
      </c>
      <c r="E323" s="69">
        <v>7867189.1100000003</v>
      </c>
      <c r="F323" s="87">
        <f t="shared" si="8"/>
        <v>8217779.8899999997</v>
      </c>
      <c r="G323" s="88">
        <f t="shared" si="9"/>
        <v>0.48910191309663081</v>
      </c>
      <c r="H323" s="33"/>
    </row>
    <row r="324" spans="1:8" ht="25.5">
      <c r="A324" s="71" t="s">
        <v>702</v>
      </c>
      <c r="B324" s="72" t="s">
        <v>431</v>
      </c>
      <c r="C324" s="73" t="s">
        <v>832</v>
      </c>
      <c r="D324" s="69">
        <v>16084969</v>
      </c>
      <c r="E324" s="69">
        <v>7867189.1100000003</v>
      </c>
      <c r="F324" s="87">
        <f t="shared" si="8"/>
        <v>8217779.8899999997</v>
      </c>
      <c r="G324" s="88">
        <f t="shared" si="9"/>
        <v>0.48910191309663081</v>
      </c>
      <c r="H324" s="33"/>
    </row>
    <row r="325" spans="1:8">
      <c r="A325" s="93" t="s">
        <v>833</v>
      </c>
      <c r="B325" s="94" t="s">
        <v>431</v>
      </c>
      <c r="C325" s="95" t="s">
        <v>834</v>
      </c>
      <c r="D325" s="96">
        <v>18285374.800000001</v>
      </c>
      <c r="E325" s="96">
        <v>10112462.939999999</v>
      </c>
      <c r="F325" s="97">
        <f t="shared" si="8"/>
        <v>8172911.8600000013</v>
      </c>
      <c r="G325" s="86">
        <f t="shared" si="9"/>
        <v>0.5530355844825231</v>
      </c>
      <c r="H325" s="33"/>
    </row>
    <row r="326" spans="1:8">
      <c r="A326" s="71" t="s">
        <v>835</v>
      </c>
      <c r="B326" s="72" t="s">
        <v>431</v>
      </c>
      <c r="C326" s="73" t="s">
        <v>836</v>
      </c>
      <c r="D326" s="69">
        <v>18285374.800000001</v>
      </c>
      <c r="E326" s="69">
        <v>10112462.939999999</v>
      </c>
      <c r="F326" s="87">
        <f t="shared" si="8"/>
        <v>8172911.8600000013</v>
      </c>
      <c r="G326" s="88">
        <f t="shared" si="9"/>
        <v>0.5530355844825231</v>
      </c>
      <c r="H326" s="33"/>
    </row>
    <row r="327" spans="1:8" ht="25.5">
      <c r="A327" s="71" t="s">
        <v>440</v>
      </c>
      <c r="B327" s="72" t="s">
        <v>431</v>
      </c>
      <c r="C327" s="73" t="s">
        <v>837</v>
      </c>
      <c r="D327" s="69">
        <v>2285374.7999999998</v>
      </c>
      <c r="E327" s="69">
        <v>1282462.94</v>
      </c>
      <c r="F327" s="87">
        <f t="shared" si="8"/>
        <v>1002911.8599999999</v>
      </c>
      <c r="G327" s="88">
        <f t="shared" si="9"/>
        <v>0.56116088267009856</v>
      </c>
      <c r="H327" s="33"/>
    </row>
    <row r="328" spans="1:8" ht="38.25">
      <c r="A328" s="71" t="s">
        <v>442</v>
      </c>
      <c r="B328" s="72" t="s">
        <v>431</v>
      </c>
      <c r="C328" s="73" t="s">
        <v>838</v>
      </c>
      <c r="D328" s="69">
        <v>2285374.7999999998</v>
      </c>
      <c r="E328" s="69">
        <v>1282462.94</v>
      </c>
      <c r="F328" s="87">
        <f t="shared" ref="F328:F349" si="10">D328-E328</f>
        <v>1002911.8599999999</v>
      </c>
      <c r="G328" s="88">
        <f t="shared" ref="G328:G349" si="11">E328/D328</f>
        <v>0.56116088267009856</v>
      </c>
      <c r="H328" s="33"/>
    </row>
    <row r="329" spans="1:8" ht="38.25">
      <c r="A329" s="71" t="s">
        <v>444</v>
      </c>
      <c r="B329" s="72" t="s">
        <v>431</v>
      </c>
      <c r="C329" s="73" t="s">
        <v>839</v>
      </c>
      <c r="D329" s="69">
        <v>2285374.7999999998</v>
      </c>
      <c r="E329" s="69">
        <v>1282462.94</v>
      </c>
      <c r="F329" s="87">
        <f t="shared" si="10"/>
        <v>1002911.8599999999</v>
      </c>
      <c r="G329" s="88">
        <f t="shared" si="11"/>
        <v>0.56116088267009856</v>
      </c>
      <c r="H329" s="33"/>
    </row>
    <row r="330" spans="1:8" ht="38.25">
      <c r="A330" s="71" t="s">
        <v>521</v>
      </c>
      <c r="B330" s="72" t="s">
        <v>431</v>
      </c>
      <c r="C330" s="73" t="s">
        <v>840</v>
      </c>
      <c r="D330" s="69">
        <v>16000000</v>
      </c>
      <c r="E330" s="69">
        <v>8830000</v>
      </c>
      <c r="F330" s="87">
        <f t="shared" si="10"/>
        <v>7170000</v>
      </c>
      <c r="G330" s="88">
        <f t="shared" si="11"/>
        <v>0.551875</v>
      </c>
      <c r="H330" s="33"/>
    </row>
    <row r="331" spans="1:8">
      <c r="A331" s="71" t="s">
        <v>523</v>
      </c>
      <c r="B331" s="72" t="s">
        <v>431</v>
      </c>
      <c r="C331" s="73" t="s">
        <v>841</v>
      </c>
      <c r="D331" s="69">
        <v>16000000</v>
      </c>
      <c r="E331" s="69">
        <v>8830000</v>
      </c>
      <c r="F331" s="87">
        <f t="shared" si="10"/>
        <v>7170000</v>
      </c>
      <c r="G331" s="88">
        <f t="shared" si="11"/>
        <v>0.551875</v>
      </c>
      <c r="H331" s="33"/>
    </row>
    <row r="332" spans="1:8" ht="63.75">
      <c r="A332" s="71" t="s">
        <v>525</v>
      </c>
      <c r="B332" s="72" t="s">
        <v>431</v>
      </c>
      <c r="C332" s="73" t="s">
        <v>842</v>
      </c>
      <c r="D332" s="69">
        <v>16000000</v>
      </c>
      <c r="E332" s="69">
        <v>8830000</v>
      </c>
      <c r="F332" s="87">
        <f t="shared" si="10"/>
        <v>7170000</v>
      </c>
      <c r="G332" s="88">
        <f t="shared" si="11"/>
        <v>0.551875</v>
      </c>
      <c r="H332" s="33"/>
    </row>
    <row r="333" spans="1:8">
      <c r="A333" s="71" t="s">
        <v>843</v>
      </c>
      <c r="B333" s="72" t="s">
        <v>431</v>
      </c>
      <c r="C333" s="73" t="s">
        <v>844</v>
      </c>
      <c r="D333" s="69">
        <v>0</v>
      </c>
      <c r="E333" s="69">
        <v>0</v>
      </c>
      <c r="F333" s="87">
        <f t="shared" si="10"/>
        <v>0</v>
      </c>
      <c r="G333" s="88">
        <v>0</v>
      </c>
      <c r="H333" s="33"/>
    </row>
    <row r="334" spans="1:8" ht="25.5">
      <c r="A334" s="71" t="s">
        <v>440</v>
      </c>
      <c r="B334" s="72" t="s">
        <v>431</v>
      </c>
      <c r="C334" s="73" t="s">
        <v>845</v>
      </c>
      <c r="D334" s="69">
        <v>0</v>
      </c>
      <c r="E334" s="69">
        <v>0</v>
      </c>
      <c r="F334" s="87">
        <f t="shared" si="10"/>
        <v>0</v>
      </c>
      <c r="G334" s="88">
        <v>0</v>
      </c>
      <c r="H334" s="33"/>
    </row>
    <row r="335" spans="1:8" ht="38.25">
      <c r="A335" s="71" t="s">
        <v>442</v>
      </c>
      <c r="B335" s="72" t="s">
        <v>431</v>
      </c>
      <c r="C335" s="73" t="s">
        <v>846</v>
      </c>
      <c r="D335" s="69">
        <v>0</v>
      </c>
      <c r="E335" s="69">
        <v>0</v>
      </c>
      <c r="F335" s="87">
        <f t="shared" si="10"/>
        <v>0</v>
      </c>
      <c r="G335" s="88">
        <v>0</v>
      </c>
      <c r="H335" s="33"/>
    </row>
    <row r="336" spans="1:8" ht="38.25">
      <c r="A336" s="71" t="s">
        <v>444</v>
      </c>
      <c r="B336" s="72" t="s">
        <v>431</v>
      </c>
      <c r="C336" s="73" t="s">
        <v>847</v>
      </c>
      <c r="D336" s="69">
        <v>0</v>
      </c>
      <c r="E336" s="69">
        <v>0</v>
      </c>
      <c r="F336" s="87">
        <f t="shared" si="10"/>
        <v>0</v>
      </c>
      <c r="G336" s="88">
        <v>0</v>
      </c>
      <c r="H336" s="33"/>
    </row>
    <row r="337" spans="1:8" ht="25.5">
      <c r="A337" s="93" t="s">
        <v>848</v>
      </c>
      <c r="B337" s="94" t="s">
        <v>431</v>
      </c>
      <c r="C337" s="95" t="s">
        <v>849</v>
      </c>
      <c r="D337" s="96">
        <v>6000000</v>
      </c>
      <c r="E337" s="96">
        <v>0</v>
      </c>
      <c r="F337" s="97">
        <f t="shared" si="10"/>
        <v>6000000</v>
      </c>
      <c r="G337" s="86">
        <f t="shared" si="11"/>
        <v>0</v>
      </c>
      <c r="H337" s="33"/>
    </row>
    <row r="338" spans="1:8" ht="25.5">
      <c r="A338" s="71" t="s">
        <v>850</v>
      </c>
      <c r="B338" s="72" t="s">
        <v>431</v>
      </c>
      <c r="C338" s="73" t="s">
        <v>851</v>
      </c>
      <c r="D338" s="69">
        <v>6000000</v>
      </c>
      <c r="E338" s="69">
        <v>0</v>
      </c>
      <c r="F338" s="87">
        <f t="shared" si="10"/>
        <v>6000000</v>
      </c>
      <c r="G338" s="88">
        <f t="shared" si="11"/>
        <v>0</v>
      </c>
      <c r="H338" s="33"/>
    </row>
    <row r="339" spans="1:8" ht="25.5">
      <c r="A339" s="71" t="s">
        <v>852</v>
      </c>
      <c r="B339" s="72" t="s">
        <v>431</v>
      </c>
      <c r="C339" s="73" t="s">
        <v>853</v>
      </c>
      <c r="D339" s="69">
        <v>6000000</v>
      </c>
      <c r="E339" s="69">
        <v>0</v>
      </c>
      <c r="F339" s="87">
        <f t="shared" si="10"/>
        <v>6000000</v>
      </c>
      <c r="G339" s="88">
        <f t="shared" si="11"/>
        <v>0</v>
      </c>
      <c r="H339" s="33"/>
    </row>
    <row r="340" spans="1:8">
      <c r="A340" s="71" t="s">
        <v>854</v>
      </c>
      <c r="B340" s="72" t="s">
        <v>431</v>
      </c>
      <c r="C340" s="73" t="s">
        <v>855</v>
      </c>
      <c r="D340" s="69">
        <v>6000000</v>
      </c>
      <c r="E340" s="69">
        <v>0</v>
      </c>
      <c r="F340" s="87">
        <f t="shared" si="10"/>
        <v>6000000</v>
      </c>
      <c r="G340" s="88">
        <f t="shared" si="11"/>
        <v>0</v>
      </c>
      <c r="H340" s="33"/>
    </row>
    <row r="341" spans="1:8" ht="51">
      <c r="A341" s="93" t="s">
        <v>856</v>
      </c>
      <c r="B341" s="94" t="s">
        <v>431</v>
      </c>
      <c r="C341" s="95" t="s">
        <v>857</v>
      </c>
      <c r="D341" s="96">
        <v>27366000</v>
      </c>
      <c r="E341" s="96">
        <v>11402495</v>
      </c>
      <c r="F341" s="97">
        <f t="shared" si="10"/>
        <v>15963505</v>
      </c>
      <c r="G341" s="86">
        <f t="shared" si="11"/>
        <v>0.41666648395819628</v>
      </c>
      <c r="H341" s="33"/>
    </row>
    <row r="342" spans="1:8" ht="38.25">
      <c r="A342" s="71" t="s">
        <v>858</v>
      </c>
      <c r="B342" s="72" t="s">
        <v>431</v>
      </c>
      <c r="C342" s="73" t="s">
        <v>859</v>
      </c>
      <c r="D342" s="69">
        <v>5850000</v>
      </c>
      <c r="E342" s="69">
        <v>2437495</v>
      </c>
      <c r="F342" s="87">
        <f t="shared" si="10"/>
        <v>3412505</v>
      </c>
      <c r="G342" s="88">
        <f t="shared" si="11"/>
        <v>0.41666581196581198</v>
      </c>
      <c r="H342" s="33"/>
    </row>
    <row r="343" spans="1:8">
      <c r="A343" s="71" t="s">
        <v>470</v>
      </c>
      <c r="B343" s="72" t="s">
        <v>431</v>
      </c>
      <c r="C343" s="73" t="s">
        <v>860</v>
      </c>
      <c r="D343" s="69">
        <v>5850000</v>
      </c>
      <c r="E343" s="69">
        <v>2437495</v>
      </c>
      <c r="F343" s="87">
        <f t="shared" si="10"/>
        <v>3412505</v>
      </c>
      <c r="G343" s="88">
        <f t="shared" si="11"/>
        <v>0.41666581196581198</v>
      </c>
      <c r="H343" s="33"/>
    </row>
    <row r="344" spans="1:8">
      <c r="A344" s="71" t="s">
        <v>861</v>
      </c>
      <c r="B344" s="72" t="s">
        <v>431</v>
      </c>
      <c r="C344" s="73" t="s">
        <v>862</v>
      </c>
      <c r="D344" s="69">
        <v>5850000</v>
      </c>
      <c r="E344" s="69">
        <v>2437495</v>
      </c>
      <c r="F344" s="87">
        <f t="shared" si="10"/>
        <v>3412505</v>
      </c>
      <c r="G344" s="88">
        <f t="shared" si="11"/>
        <v>0.41666581196581198</v>
      </c>
      <c r="H344" s="33"/>
    </row>
    <row r="345" spans="1:8" ht="25.5">
      <c r="A345" s="71" t="s">
        <v>308</v>
      </c>
      <c r="B345" s="72" t="s">
        <v>431</v>
      </c>
      <c r="C345" s="73" t="s">
        <v>863</v>
      </c>
      <c r="D345" s="69">
        <v>5850000</v>
      </c>
      <c r="E345" s="69">
        <v>2437495</v>
      </c>
      <c r="F345" s="87">
        <f t="shared" si="10"/>
        <v>3412505</v>
      </c>
      <c r="G345" s="88">
        <f t="shared" si="11"/>
        <v>0.41666581196581198</v>
      </c>
      <c r="H345" s="33"/>
    </row>
    <row r="346" spans="1:8">
      <c r="A346" s="71" t="s">
        <v>864</v>
      </c>
      <c r="B346" s="72" t="s">
        <v>431</v>
      </c>
      <c r="C346" s="73" t="s">
        <v>865</v>
      </c>
      <c r="D346" s="69">
        <v>21516000</v>
      </c>
      <c r="E346" s="69">
        <v>8965000</v>
      </c>
      <c r="F346" s="87">
        <f t="shared" si="10"/>
        <v>12551000</v>
      </c>
      <c r="G346" s="88">
        <f t="shared" si="11"/>
        <v>0.41666666666666669</v>
      </c>
      <c r="H346" s="33"/>
    </row>
    <row r="347" spans="1:8">
      <c r="A347" s="71" t="s">
        <v>470</v>
      </c>
      <c r="B347" s="72" t="s">
        <v>431</v>
      </c>
      <c r="C347" s="73" t="s">
        <v>866</v>
      </c>
      <c r="D347" s="69">
        <v>21516000</v>
      </c>
      <c r="E347" s="69">
        <v>8965000</v>
      </c>
      <c r="F347" s="87">
        <f t="shared" si="10"/>
        <v>12551000</v>
      </c>
      <c r="G347" s="88">
        <f t="shared" si="11"/>
        <v>0.41666666666666669</v>
      </c>
      <c r="H347" s="33"/>
    </row>
    <row r="348" spans="1:8">
      <c r="A348" s="71" t="s">
        <v>861</v>
      </c>
      <c r="B348" s="72" t="s">
        <v>431</v>
      </c>
      <c r="C348" s="73" t="s">
        <v>867</v>
      </c>
      <c r="D348" s="69">
        <v>21516000</v>
      </c>
      <c r="E348" s="69">
        <v>8965000</v>
      </c>
      <c r="F348" s="87">
        <f t="shared" si="10"/>
        <v>12551000</v>
      </c>
      <c r="G348" s="88">
        <f t="shared" si="11"/>
        <v>0.41666666666666669</v>
      </c>
      <c r="H348" s="33"/>
    </row>
    <row r="349" spans="1:8" ht="13.5" thickBot="1">
      <c r="A349" s="71" t="s">
        <v>864</v>
      </c>
      <c r="B349" s="72" t="s">
        <v>431</v>
      </c>
      <c r="C349" s="73" t="s">
        <v>868</v>
      </c>
      <c r="D349" s="69">
        <v>21516000</v>
      </c>
      <c r="E349" s="69">
        <v>8965000</v>
      </c>
      <c r="F349" s="87">
        <f t="shared" si="10"/>
        <v>12551000</v>
      </c>
      <c r="G349" s="88">
        <f t="shared" si="11"/>
        <v>0.41666666666666669</v>
      </c>
      <c r="H349" s="33"/>
    </row>
    <row r="350" spans="1:8" ht="13.5" thickBot="1">
      <c r="A350" s="74"/>
      <c r="B350" s="75"/>
      <c r="C350" s="75"/>
      <c r="D350" s="75"/>
      <c r="E350" s="75"/>
      <c r="F350" s="75"/>
      <c r="G350" s="75"/>
      <c r="H350" s="27"/>
    </row>
    <row r="351" spans="1:8" ht="26.25" thickBot="1">
      <c r="A351" s="76" t="s">
        <v>869</v>
      </c>
      <c r="B351" s="77">
        <v>450</v>
      </c>
      <c r="C351" s="78" t="s">
        <v>26</v>
      </c>
      <c r="D351" s="79">
        <v>-370785400</v>
      </c>
      <c r="E351" s="79">
        <v>-104412958.11</v>
      </c>
      <c r="F351" s="87">
        <f t="shared" ref="F351" si="12">D351-E351</f>
        <v>-266372441.88999999</v>
      </c>
      <c r="G351" s="88">
        <f t="shared" ref="G351" si="13">E351/D351</f>
        <v>0.2815994322052594</v>
      </c>
      <c r="H351" s="33"/>
    </row>
    <row r="352" spans="1:8">
      <c r="A352" s="40"/>
      <c r="B352" s="41"/>
      <c r="C352" s="41"/>
      <c r="D352" s="42"/>
      <c r="E352" s="42"/>
      <c r="F352" s="42"/>
      <c r="G352" s="42"/>
      <c r="H352" s="27"/>
    </row>
  </sheetData>
  <autoFilter ref="A5:G349"/>
  <pageMargins left="0.39370078740157483" right="0" top="0" bottom="0" header="0" footer="0"/>
  <pageSetup paperSize="9" scale="71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opLeftCell="A25" zoomScaleNormal="100" workbookViewId="0">
      <selection activeCell="I9" sqref="I9"/>
    </sheetView>
  </sheetViews>
  <sheetFormatPr defaultRowHeight="12.75"/>
  <cols>
    <col min="1" max="1" width="45.28515625" style="28" customWidth="1"/>
    <col min="2" max="2" width="5" style="28" customWidth="1"/>
    <col min="3" max="3" width="25.5703125" style="28" customWidth="1"/>
    <col min="4" max="4" width="17.5703125" style="28" customWidth="1"/>
    <col min="5" max="5" width="15.7109375" style="28" customWidth="1"/>
    <col min="6" max="6" width="16.5703125" style="28" customWidth="1"/>
    <col min="7" max="7" width="9.42578125" style="28" customWidth="1"/>
    <col min="8" max="8" width="9.7109375" style="28" customWidth="1"/>
    <col min="9" max="16384" width="9.140625" style="28"/>
  </cols>
  <sheetData>
    <row r="1" spans="1:8">
      <c r="A1" s="63"/>
      <c r="B1" s="98"/>
      <c r="C1" s="64"/>
      <c r="D1" s="65"/>
      <c r="E1" s="27"/>
      <c r="F1" s="27"/>
      <c r="G1" s="27"/>
      <c r="H1" s="27"/>
    </row>
    <row r="2" spans="1:8">
      <c r="A2" s="134" t="s">
        <v>870</v>
      </c>
      <c r="B2" s="134"/>
      <c r="C2" s="134"/>
      <c r="D2" s="26"/>
      <c r="E2" s="27"/>
      <c r="F2" s="27"/>
      <c r="G2" s="27"/>
      <c r="H2" s="27"/>
    </row>
    <row r="3" spans="1:8">
      <c r="A3" s="99"/>
      <c r="B3" s="100"/>
      <c r="C3" s="101"/>
      <c r="D3" s="67"/>
      <c r="E3" s="68"/>
      <c r="F3" s="68"/>
      <c r="G3" s="68"/>
      <c r="H3" s="27"/>
    </row>
    <row r="4" spans="1:8" s="109" customFormat="1" ht="38.25">
      <c r="A4" s="29" t="s">
        <v>12</v>
      </c>
      <c r="B4" s="29" t="s">
        <v>13</v>
      </c>
      <c r="C4" s="29" t="s">
        <v>871</v>
      </c>
      <c r="D4" s="106" t="s">
        <v>15</v>
      </c>
      <c r="E4" s="107" t="s">
        <v>16</v>
      </c>
      <c r="F4" s="106" t="s">
        <v>928</v>
      </c>
      <c r="G4" s="108" t="s">
        <v>929</v>
      </c>
    </row>
    <row r="5" spans="1:8" s="109" customFormat="1" ht="13.5" thickBot="1">
      <c r="A5" s="124" t="s">
        <v>17</v>
      </c>
      <c r="B5" s="82" t="s">
        <v>18</v>
      </c>
      <c r="C5" s="82" t="s">
        <v>19</v>
      </c>
      <c r="D5" s="82" t="s">
        <v>20</v>
      </c>
      <c r="E5" s="82" t="s">
        <v>21</v>
      </c>
      <c r="F5" s="82" t="s">
        <v>22</v>
      </c>
      <c r="G5" s="82" t="s">
        <v>23</v>
      </c>
    </row>
    <row r="6" spans="1:8" ht="25.5">
      <c r="A6" s="125" t="s">
        <v>872</v>
      </c>
      <c r="B6" s="90" t="s">
        <v>873</v>
      </c>
      <c r="C6" s="119" t="s">
        <v>26</v>
      </c>
      <c r="D6" s="120">
        <v>370785400</v>
      </c>
      <c r="E6" s="120">
        <v>104412958.11</v>
      </c>
      <c r="F6" s="83">
        <f t="shared" ref="F6" si="0">D6-E6</f>
        <v>266372441.88999999</v>
      </c>
      <c r="G6" s="114">
        <f t="shared" ref="G6" si="1">E6/D6</f>
        <v>0.2815994322052594</v>
      </c>
      <c r="H6" s="33"/>
    </row>
    <row r="7" spans="1:8">
      <c r="A7" s="126" t="s">
        <v>874</v>
      </c>
      <c r="B7" s="35"/>
      <c r="C7" s="111"/>
      <c r="D7" s="112"/>
      <c r="E7" s="112"/>
      <c r="F7" s="115" t="s">
        <v>924</v>
      </c>
      <c r="G7" s="116" t="s">
        <v>924</v>
      </c>
      <c r="H7" s="27"/>
    </row>
    <row r="8" spans="1:8">
      <c r="A8" s="127" t="s">
        <v>875</v>
      </c>
      <c r="B8" s="121" t="s">
        <v>876</v>
      </c>
      <c r="C8" s="95" t="s">
        <v>26</v>
      </c>
      <c r="D8" s="96">
        <v>44322400</v>
      </c>
      <c r="E8" s="122">
        <v>0</v>
      </c>
      <c r="F8" s="97">
        <f t="shared" ref="F8:F13" si="2">D8-E8</f>
        <v>44322400</v>
      </c>
      <c r="G8" s="117">
        <f t="shared" ref="G8:G13" si="3">E8/D8</f>
        <v>0</v>
      </c>
      <c r="H8" s="33"/>
    </row>
    <row r="9" spans="1:8">
      <c r="A9" s="128" t="s">
        <v>877</v>
      </c>
      <c r="B9" s="35"/>
      <c r="C9" s="36"/>
      <c r="D9" s="36"/>
      <c r="E9" s="36"/>
      <c r="F9" s="115" t="s">
        <v>924</v>
      </c>
      <c r="G9" s="115" t="s">
        <v>924</v>
      </c>
      <c r="H9" s="33"/>
    </row>
    <row r="10" spans="1:8">
      <c r="A10" s="129"/>
      <c r="B10" s="103"/>
      <c r="C10" s="73"/>
      <c r="D10" s="73"/>
      <c r="E10" s="73"/>
      <c r="F10" s="118" t="s">
        <v>924</v>
      </c>
      <c r="G10" s="118" t="s">
        <v>924</v>
      </c>
      <c r="H10" s="33"/>
    </row>
    <row r="11" spans="1:8" ht="25.5">
      <c r="A11" s="130" t="s">
        <v>878</v>
      </c>
      <c r="B11" s="104" t="s">
        <v>876</v>
      </c>
      <c r="C11" s="105" t="s">
        <v>879</v>
      </c>
      <c r="D11" s="69">
        <v>70000000</v>
      </c>
      <c r="E11" s="32">
        <v>0</v>
      </c>
      <c r="F11" s="87">
        <f t="shared" si="2"/>
        <v>70000000</v>
      </c>
      <c r="G11" s="88">
        <f t="shared" si="3"/>
        <v>0</v>
      </c>
      <c r="H11" s="33"/>
    </row>
    <row r="12" spans="1:8" ht="25.5">
      <c r="A12" s="130" t="s">
        <v>880</v>
      </c>
      <c r="B12" s="104" t="s">
        <v>876</v>
      </c>
      <c r="C12" s="105" t="s">
        <v>881</v>
      </c>
      <c r="D12" s="69">
        <v>70000000</v>
      </c>
      <c r="E12" s="32">
        <v>0</v>
      </c>
      <c r="F12" s="87">
        <f t="shared" si="2"/>
        <v>70000000</v>
      </c>
      <c r="G12" s="88">
        <f t="shared" si="3"/>
        <v>0</v>
      </c>
      <c r="H12" s="33"/>
    </row>
    <row r="13" spans="1:8" ht="38.25">
      <c r="A13" s="130" t="s">
        <v>882</v>
      </c>
      <c r="B13" s="104" t="s">
        <v>876</v>
      </c>
      <c r="C13" s="105" t="s">
        <v>883</v>
      </c>
      <c r="D13" s="69">
        <v>70000000</v>
      </c>
      <c r="E13" s="32">
        <v>0</v>
      </c>
      <c r="F13" s="87">
        <f t="shared" si="2"/>
        <v>70000000</v>
      </c>
      <c r="G13" s="88">
        <f t="shared" si="3"/>
        <v>0</v>
      </c>
      <c r="H13" s="33"/>
    </row>
    <row r="14" spans="1:8" ht="25.5">
      <c r="A14" s="130" t="s">
        <v>884</v>
      </c>
      <c r="B14" s="104" t="s">
        <v>876</v>
      </c>
      <c r="C14" s="105" t="s">
        <v>885</v>
      </c>
      <c r="D14" s="69">
        <v>-25677600</v>
      </c>
      <c r="E14" s="32">
        <v>0</v>
      </c>
      <c r="F14" s="87">
        <f t="shared" ref="F14:F34" si="4">D14-E14</f>
        <v>-25677600</v>
      </c>
      <c r="G14" s="88">
        <f t="shared" ref="G14:G32" si="5">E14/D14</f>
        <v>0</v>
      </c>
      <c r="H14" s="33"/>
    </row>
    <row r="15" spans="1:8" ht="25.5">
      <c r="A15" s="130" t="s">
        <v>886</v>
      </c>
      <c r="B15" s="104" t="s">
        <v>876</v>
      </c>
      <c r="C15" s="105" t="s">
        <v>887</v>
      </c>
      <c r="D15" s="69">
        <v>-25677600</v>
      </c>
      <c r="E15" s="32">
        <v>0</v>
      </c>
      <c r="F15" s="87">
        <f t="shared" si="4"/>
        <v>-25677600</v>
      </c>
      <c r="G15" s="88">
        <f t="shared" si="5"/>
        <v>0</v>
      </c>
      <c r="H15" s="33"/>
    </row>
    <row r="16" spans="1:8" ht="38.25">
      <c r="A16" s="130" t="s">
        <v>888</v>
      </c>
      <c r="B16" s="104" t="s">
        <v>876</v>
      </c>
      <c r="C16" s="105" t="s">
        <v>889</v>
      </c>
      <c r="D16" s="69">
        <v>-25677600</v>
      </c>
      <c r="E16" s="32">
        <v>0</v>
      </c>
      <c r="F16" s="87">
        <f t="shared" si="4"/>
        <v>-25677600</v>
      </c>
      <c r="G16" s="88">
        <f t="shared" si="5"/>
        <v>0</v>
      </c>
      <c r="H16" s="33"/>
    </row>
    <row r="17" spans="1:8" ht="102">
      <c r="A17" s="130" t="s">
        <v>890</v>
      </c>
      <c r="B17" s="104" t="s">
        <v>876</v>
      </c>
      <c r="C17" s="105" t="s">
        <v>891</v>
      </c>
      <c r="D17" s="69">
        <v>-25677600</v>
      </c>
      <c r="E17" s="32">
        <v>0</v>
      </c>
      <c r="F17" s="87">
        <f t="shared" si="4"/>
        <v>-25677600</v>
      </c>
      <c r="G17" s="88">
        <f t="shared" si="5"/>
        <v>0</v>
      </c>
      <c r="H17" s="33"/>
    </row>
    <row r="18" spans="1:8" ht="102">
      <c r="A18" s="130" t="s">
        <v>892</v>
      </c>
      <c r="B18" s="104" t="s">
        <v>876</v>
      </c>
      <c r="C18" s="105" t="s">
        <v>893</v>
      </c>
      <c r="D18" s="69">
        <v>-25677600</v>
      </c>
      <c r="E18" s="32">
        <v>0</v>
      </c>
      <c r="F18" s="87">
        <f t="shared" si="4"/>
        <v>-25677600</v>
      </c>
      <c r="G18" s="88">
        <f t="shared" si="5"/>
        <v>0</v>
      </c>
      <c r="H18" s="33"/>
    </row>
    <row r="19" spans="1:8">
      <c r="A19" s="131" t="s">
        <v>894</v>
      </c>
      <c r="B19" s="102" t="s">
        <v>895</v>
      </c>
      <c r="C19" s="73" t="s">
        <v>26</v>
      </c>
      <c r="D19" s="69">
        <v>0</v>
      </c>
      <c r="E19" s="32">
        <v>0</v>
      </c>
      <c r="F19" s="87">
        <f t="shared" si="4"/>
        <v>0</v>
      </c>
      <c r="G19" s="88">
        <v>0</v>
      </c>
      <c r="H19" s="33"/>
    </row>
    <row r="20" spans="1:8">
      <c r="A20" s="128" t="s">
        <v>877</v>
      </c>
      <c r="B20" s="35"/>
      <c r="C20" s="36"/>
      <c r="D20" s="36"/>
      <c r="E20" s="112"/>
      <c r="F20" s="112"/>
      <c r="G20" s="113"/>
      <c r="H20" s="33"/>
    </row>
    <row r="21" spans="1:8">
      <c r="A21" s="131" t="s">
        <v>896</v>
      </c>
      <c r="B21" s="102" t="s">
        <v>897</v>
      </c>
      <c r="C21" s="73" t="s">
        <v>26</v>
      </c>
      <c r="D21" s="69">
        <v>326463000</v>
      </c>
      <c r="E21" s="110">
        <v>104412958.11</v>
      </c>
      <c r="F21" s="87">
        <f t="shared" si="4"/>
        <v>222050041.88999999</v>
      </c>
      <c r="G21" s="123">
        <f t="shared" si="5"/>
        <v>0.31983090919951113</v>
      </c>
      <c r="H21" s="33"/>
    </row>
    <row r="22" spans="1:8" ht="25.5">
      <c r="A22" s="130" t="s">
        <v>898</v>
      </c>
      <c r="B22" s="104" t="s">
        <v>897</v>
      </c>
      <c r="C22" s="105" t="s">
        <v>899</v>
      </c>
      <c r="D22" s="69">
        <v>326463000</v>
      </c>
      <c r="E22" s="32">
        <v>104412958.11</v>
      </c>
      <c r="F22" s="87">
        <f t="shared" si="4"/>
        <v>222050041.88999999</v>
      </c>
      <c r="G22" s="88">
        <f t="shared" si="5"/>
        <v>0.31983090919951113</v>
      </c>
      <c r="H22" s="33"/>
    </row>
    <row r="23" spans="1:8">
      <c r="A23" s="131" t="s">
        <v>900</v>
      </c>
      <c r="B23" s="102" t="s">
        <v>901</v>
      </c>
      <c r="C23" s="73" t="s">
        <v>26</v>
      </c>
      <c r="D23" s="69">
        <v>-2071191899.8</v>
      </c>
      <c r="E23" s="32">
        <v>-834975455.15999997</v>
      </c>
      <c r="F23" s="87">
        <f t="shared" si="4"/>
        <v>-1236216444.6399999</v>
      </c>
      <c r="G23" s="88">
        <f t="shared" si="5"/>
        <v>0.40313765964449144</v>
      </c>
      <c r="H23" s="33"/>
    </row>
    <row r="24" spans="1:8" ht="25.5">
      <c r="A24" s="130" t="s">
        <v>902</v>
      </c>
      <c r="B24" s="104" t="s">
        <v>901</v>
      </c>
      <c r="C24" s="105" t="s">
        <v>903</v>
      </c>
      <c r="D24" s="69">
        <v>-2071191899.8</v>
      </c>
      <c r="E24" s="32">
        <v>-834975455.15999997</v>
      </c>
      <c r="F24" s="87">
        <f t="shared" si="4"/>
        <v>-1236216444.6399999</v>
      </c>
      <c r="G24" s="88">
        <f t="shared" si="5"/>
        <v>0.40313765964449144</v>
      </c>
      <c r="H24" s="33"/>
    </row>
    <row r="25" spans="1:8" ht="25.5">
      <c r="A25" s="130" t="s">
        <v>904</v>
      </c>
      <c r="B25" s="104" t="s">
        <v>901</v>
      </c>
      <c r="C25" s="105" t="s">
        <v>905</v>
      </c>
      <c r="D25" s="69">
        <v>-2071191899.8</v>
      </c>
      <c r="E25" s="32">
        <v>-834975455.15999997</v>
      </c>
      <c r="F25" s="87">
        <f t="shared" si="4"/>
        <v>-1236216444.6399999</v>
      </c>
      <c r="G25" s="88">
        <f t="shared" si="5"/>
        <v>0.40313765964449144</v>
      </c>
      <c r="H25" s="33"/>
    </row>
    <row r="26" spans="1:8" ht="25.5">
      <c r="A26" s="130" t="s">
        <v>906</v>
      </c>
      <c r="B26" s="104" t="s">
        <v>901</v>
      </c>
      <c r="C26" s="105" t="s">
        <v>907</v>
      </c>
      <c r="D26" s="69">
        <v>-2071191899.8</v>
      </c>
      <c r="E26" s="32">
        <v>-834975455.15999997</v>
      </c>
      <c r="F26" s="87">
        <f t="shared" si="4"/>
        <v>-1236216444.6399999</v>
      </c>
      <c r="G26" s="88">
        <f t="shared" si="5"/>
        <v>0.40313765964449144</v>
      </c>
      <c r="H26" s="33"/>
    </row>
    <row r="27" spans="1:8" ht="25.5">
      <c r="A27" s="130" t="s">
        <v>908</v>
      </c>
      <c r="B27" s="104" t="s">
        <v>901</v>
      </c>
      <c r="C27" s="105" t="s">
        <v>909</v>
      </c>
      <c r="D27" s="69">
        <v>0</v>
      </c>
      <c r="E27" s="32">
        <v>0</v>
      </c>
      <c r="F27" s="87">
        <f t="shared" si="4"/>
        <v>0</v>
      </c>
      <c r="G27" s="88">
        <v>0</v>
      </c>
      <c r="H27" s="33"/>
    </row>
    <row r="28" spans="1:8" ht="25.5">
      <c r="A28" s="130" t="s">
        <v>910</v>
      </c>
      <c r="B28" s="104" t="s">
        <v>901</v>
      </c>
      <c r="C28" s="105" t="s">
        <v>911</v>
      </c>
      <c r="D28" s="69">
        <v>0</v>
      </c>
      <c r="E28" s="32">
        <v>0</v>
      </c>
      <c r="F28" s="87">
        <f t="shared" si="4"/>
        <v>0</v>
      </c>
      <c r="G28" s="88">
        <v>0</v>
      </c>
      <c r="H28" s="33"/>
    </row>
    <row r="29" spans="1:8">
      <c r="A29" s="131" t="s">
        <v>912</v>
      </c>
      <c r="B29" s="102" t="s">
        <v>913</v>
      </c>
      <c r="C29" s="73" t="s">
        <v>26</v>
      </c>
      <c r="D29" s="69">
        <v>2397654899.8000002</v>
      </c>
      <c r="E29" s="32">
        <v>939388413.26999998</v>
      </c>
      <c r="F29" s="87">
        <f t="shared" si="4"/>
        <v>1458266486.5300002</v>
      </c>
      <c r="G29" s="88">
        <f t="shared" si="5"/>
        <v>0.39179467126330769</v>
      </c>
      <c r="H29" s="33"/>
    </row>
    <row r="30" spans="1:8" ht="25.5">
      <c r="A30" s="130" t="s">
        <v>914</v>
      </c>
      <c r="B30" s="104" t="s">
        <v>913</v>
      </c>
      <c r="C30" s="105" t="s">
        <v>915</v>
      </c>
      <c r="D30" s="69">
        <v>2397654899.8000002</v>
      </c>
      <c r="E30" s="32">
        <v>939388413.26999998</v>
      </c>
      <c r="F30" s="87">
        <f t="shared" si="4"/>
        <v>1458266486.5300002</v>
      </c>
      <c r="G30" s="88">
        <f t="shared" si="5"/>
        <v>0.39179467126330769</v>
      </c>
      <c r="H30" s="33"/>
    </row>
    <row r="31" spans="1:8" ht="25.5">
      <c r="A31" s="130" t="s">
        <v>916</v>
      </c>
      <c r="B31" s="104" t="s">
        <v>913</v>
      </c>
      <c r="C31" s="105" t="s">
        <v>917</v>
      </c>
      <c r="D31" s="69">
        <v>2397654899.8000002</v>
      </c>
      <c r="E31" s="32">
        <v>939388413.26999998</v>
      </c>
      <c r="F31" s="87">
        <f t="shared" si="4"/>
        <v>1458266486.5300002</v>
      </c>
      <c r="G31" s="88">
        <f t="shared" si="5"/>
        <v>0.39179467126330769</v>
      </c>
      <c r="H31" s="33"/>
    </row>
    <row r="32" spans="1:8" ht="25.5">
      <c r="A32" s="130" t="s">
        <v>918</v>
      </c>
      <c r="B32" s="104" t="s">
        <v>913</v>
      </c>
      <c r="C32" s="105" t="s">
        <v>919</v>
      </c>
      <c r="D32" s="69">
        <v>2397654899.8000002</v>
      </c>
      <c r="E32" s="32">
        <v>939388413.26999998</v>
      </c>
      <c r="F32" s="87">
        <f t="shared" si="4"/>
        <v>1458266486.5300002</v>
      </c>
      <c r="G32" s="88">
        <f t="shared" si="5"/>
        <v>0.39179467126330769</v>
      </c>
      <c r="H32" s="33"/>
    </row>
    <row r="33" spans="1:8" ht="25.5">
      <c r="A33" s="130" t="s">
        <v>920</v>
      </c>
      <c r="B33" s="104" t="s">
        <v>913</v>
      </c>
      <c r="C33" s="105" t="s">
        <v>921</v>
      </c>
      <c r="D33" s="69">
        <v>0</v>
      </c>
      <c r="E33" s="32">
        <v>0</v>
      </c>
      <c r="F33" s="87">
        <f t="shared" si="4"/>
        <v>0</v>
      </c>
      <c r="G33" s="88">
        <v>0</v>
      </c>
      <c r="H33" s="33"/>
    </row>
    <row r="34" spans="1:8" ht="26.25" thickBot="1">
      <c r="A34" s="132" t="s">
        <v>922</v>
      </c>
      <c r="B34" s="104" t="s">
        <v>913</v>
      </c>
      <c r="C34" s="105" t="s">
        <v>923</v>
      </c>
      <c r="D34" s="69">
        <v>0</v>
      </c>
      <c r="E34" s="32">
        <v>0</v>
      </c>
      <c r="F34" s="87">
        <f t="shared" si="4"/>
        <v>0</v>
      </c>
      <c r="G34" s="88">
        <v>0</v>
      </c>
      <c r="H34" s="33"/>
    </row>
    <row r="35" spans="1:8">
      <c r="A35" s="40"/>
      <c r="B35" s="41"/>
      <c r="C35" s="41"/>
      <c r="D35" s="42"/>
      <c r="E35" s="42"/>
      <c r="F35" s="42"/>
      <c r="G35" s="42"/>
      <c r="H35" s="27"/>
    </row>
  </sheetData>
  <mergeCells count="1">
    <mergeCell ref="A2:C2"/>
  </mergeCells>
  <pageMargins left="0.39370078740157483" right="0" top="0" bottom="0" header="0" footer="0"/>
  <pageSetup paperSize="9" scale="72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269D3468-308C-4E05-B4B9-A97B9CB2A9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user</cp:lastModifiedBy>
  <cp:lastPrinted>2016-06-21T06:47:52Z</cp:lastPrinted>
  <dcterms:created xsi:type="dcterms:W3CDTF">2016-06-20T15:46:59Z</dcterms:created>
  <dcterms:modified xsi:type="dcterms:W3CDTF">2016-06-29T13:17:58Z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C:\Users\Администратор\AppData\Local\Кейсистемс\Свод-Смарт\ReportManager\sv_0503317g_20160101__win_9.xlsx</vt:lpwstr>
  </property>
</Properties>
</file>